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vovar\Desktop\ГОК\"/>
    </mc:Choice>
  </mc:AlternateContent>
  <bookViews>
    <workbookView xWindow="0" yWindow="0" windowWidth="28800" windowHeight="11880"/>
  </bookViews>
  <sheets>
    <sheet name="Пул" sheetId="1" r:id="rId1"/>
    <sheet name="Історія" sheetId="2" r:id="rId2"/>
  </sheets>
  <definedNames>
    <definedName name="_xlnm._FilterDatabase" localSheetId="0" hidden="1">Пул!$A$5:$AN$98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6" i="1"/>
  <c r="X98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6" i="1"/>
  <c r="L98" i="1" l="1"/>
  <c r="M98" i="1"/>
  <c r="N98" i="1"/>
  <c r="O98" i="1"/>
  <c r="P98" i="1"/>
  <c r="Q98" i="1"/>
  <c r="R98" i="1"/>
  <c r="S98" i="1"/>
  <c r="T98" i="1"/>
  <c r="U98" i="1"/>
  <c r="V98" i="1"/>
  <c r="W98" i="1"/>
  <c r="Y98" i="1"/>
  <c r="K98" i="1"/>
</calcChain>
</file>

<file path=xl/sharedStrings.xml><?xml version="1.0" encoding="utf-8"?>
<sst xmlns="http://schemas.openxmlformats.org/spreadsheetml/2006/main" count="1817" uniqueCount="258">
  <si>
    <t>Номер кредитного договору (КД)</t>
  </si>
  <si>
    <t>Дата укладення КД</t>
  </si>
  <si>
    <t>Дата закінчення КД</t>
  </si>
  <si>
    <t>300131/39-140/14-00407-с-а</t>
  </si>
  <si>
    <t>45-149/13-00407-с-а</t>
  </si>
  <si>
    <t>17-170/11-00407-с-а</t>
  </si>
  <si>
    <t>03-156/11-00407-с-а</t>
  </si>
  <si>
    <t>33-120/13-00407-с-а</t>
  </si>
  <si>
    <t>300131/45-78/14-00407-с-а</t>
  </si>
  <si>
    <t>300131/33-122/14-00407-с-а</t>
  </si>
  <si>
    <t>30-56/14-00407-с-а</t>
  </si>
  <si>
    <t>30-168/13-00407-с-а</t>
  </si>
  <si>
    <t>03-153/11-00407-с-а</t>
  </si>
  <si>
    <t>300131/45-84/14-00407-с-а</t>
  </si>
  <si>
    <t>03-174/11-00407-с-а</t>
  </si>
  <si>
    <t>300131/33-191/14-00407-с-а</t>
  </si>
  <si>
    <t>45-131/13-00407-с-а</t>
  </si>
  <si>
    <t>39-172/13-00407-с-а</t>
  </si>
  <si>
    <t>03-86/13-00407-с-а</t>
  </si>
  <si>
    <t>30-147/13-00407-с-а</t>
  </si>
  <si>
    <t>30-157/13-00407-с-а</t>
  </si>
  <si>
    <t>39-143/13-00407-с-а</t>
  </si>
  <si>
    <t>33-57/14-00407-с-а</t>
  </si>
  <si>
    <t>300131/39-85/14-00407-с-а</t>
  </si>
  <si>
    <t>39-151/13-00407-с-а</t>
  </si>
  <si>
    <t>33-116/13-00407-с-а</t>
  </si>
  <si>
    <t>39-167/13-00407-с-а</t>
  </si>
  <si>
    <t>33-61/14-00407-с-а</t>
  </si>
  <si>
    <t>300131/45-82/14-00407-с-а</t>
  </si>
  <si>
    <t>300131/39-96/14-00407-с-а</t>
  </si>
  <si>
    <t>45-135/13-00407-с-а</t>
  </si>
  <si>
    <t>300131/39-83/14-00407-с-а</t>
  </si>
  <si>
    <t>33-130/13-00407-с-а</t>
  </si>
  <si>
    <t>09-48/13-00408-с-а</t>
  </si>
  <si>
    <t>300131/39-93/14-00407-с-а</t>
  </si>
  <si>
    <t>45-115/13-00407-с-а</t>
  </si>
  <si>
    <t>45-174/13-00407-с-а</t>
  </si>
  <si>
    <t>300131/45-68/14-00407-с-а</t>
  </si>
  <si>
    <t>30-152/13-00407-с-а</t>
  </si>
  <si>
    <t>03-167/11-00407-с-а</t>
  </si>
  <si>
    <t>0-8/13-00407-с-а</t>
  </si>
  <si>
    <t>17-160/11-00407-с-а</t>
  </si>
  <si>
    <t>300131/33-76/14-00407-с-а</t>
  </si>
  <si>
    <t>30-52/14-00407-с-а</t>
  </si>
  <si>
    <t>30-162/13-00407-с-а</t>
  </si>
  <si>
    <t>09-154/11-00407-с-а</t>
  </si>
  <si>
    <t>30-58/14-00407-с-а</t>
  </si>
  <si>
    <t>45-154/13-00407-с-а</t>
  </si>
  <si>
    <t>45-156/13-00407-с-а</t>
  </si>
  <si>
    <t>17-173/11-00407-с-а</t>
  </si>
  <si>
    <t>300131/33-111/14-00407-с-а</t>
  </si>
  <si>
    <t>30-166/13-00407-с-а</t>
  </si>
  <si>
    <t>300131/45-75/14-00407-с-а</t>
  </si>
  <si>
    <t>39-173/13-00407-с-а</t>
  </si>
  <si>
    <t>300131/39-100/14-00407-с-а</t>
  </si>
  <si>
    <t>17-165/11-00407-с-а</t>
  </si>
  <si>
    <t>03-107/13-00407-с-а</t>
  </si>
  <si>
    <t>30-113/13-00407-с-а</t>
  </si>
  <si>
    <t>300131/33-71/14-00407-с-а</t>
  </si>
  <si>
    <t>30-169/13-00407-с-а</t>
  </si>
  <si>
    <t>300131/30-88/14-00407-с-а</t>
  </si>
  <si>
    <t>33-126/13-00407-с-а</t>
  </si>
  <si>
    <t>0-134/11-00407-с-а</t>
  </si>
  <si>
    <t>0-146/11-00407-с-а</t>
  </si>
  <si>
    <t>0-148/11-00407-с-а</t>
  </si>
  <si>
    <t>300131/39-110/14-00407-с-а</t>
  </si>
  <si>
    <t>300131/30-89/14-00407-с-а</t>
  </si>
  <si>
    <t>33-136/13-00407-с-а</t>
  </si>
  <si>
    <t>03-162/11-00407-с-а</t>
  </si>
  <si>
    <t>03-79/13-00407-с-а</t>
  </si>
  <si>
    <t>0-77/13-00408-с-а</t>
  </si>
  <si>
    <t>300131/39-127/14-00407-с-а</t>
  </si>
  <si>
    <t>17-166/11-00407-с-а</t>
  </si>
  <si>
    <t>30-163/13-00407-с-а</t>
  </si>
  <si>
    <t>300131/39-107/14-00407-с-а</t>
  </si>
  <si>
    <t>0-85/13-00407-с-а</t>
  </si>
  <si>
    <t>09-171/11-00407-с-а</t>
  </si>
  <si>
    <t>39-164/13-00407-с-а</t>
  </si>
  <si>
    <t>30-54/14-00407-с-а</t>
  </si>
  <si>
    <t>03-97/13-00407-с-а</t>
  </si>
  <si>
    <t>300131/33-72/14-00407-с-а</t>
  </si>
  <si>
    <t>33-139/13-00407-с-а</t>
  </si>
  <si>
    <t>39-153/13-00407-с-а</t>
  </si>
  <si>
    <t>30-175/13-00407-с-а</t>
  </si>
  <si>
    <t>300131/33-106/14-00407-с-а</t>
  </si>
  <si>
    <t>30-49/14-00407-с-а</t>
  </si>
  <si>
    <t>45-144/13-00407-с-а</t>
  </si>
  <si>
    <t>33-16/14-00407-с-а</t>
  </si>
  <si>
    <t>300131/45-79/14-00407-с-а</t>
  </si>
  <si>
    <t>30-20/14-00407-с-а</t>
  </si>
  <si>
    <t>300131/39-124/14-00407-с-а</t>
  </si>
  <si>
    <t>39-118/13-00407-с-а</t>
  </si>
  <si>
    <t>30-158/13-00407-с-а</t>
  </si>
  <si>
    <t>09-151/11-00407-с-а</t>
  </si>
  <si>
    <t>300131/39-90/14-00407-с-а</t>
  </si>
  <si>
    <t>ануїтет</t>
  </si>
  <si>
    <t>Наявність оригіналу кредитного договору</t>
  </si>
  <si>
    <t>так</t>
  </si>
  <si>
    <t>Наявність оригіналу договору іпотеки</t>
  </si>
  <si>
    <t xml:space="preserve">Наявність оригіналу договору поруки </t>
  </si>
  <si>
    <t>Мораторій на відчуження предмету застави (так/ні)</t>
  </si>
  <si>
    <t>ні</t>
  </si>
  <si>
    <t>Валюта</t>
  </si>
  <si>
    <t>Кількість днів прострочки</t>
  </si>
  <si>
    <t>Смерть боржника (так / ні)</t>
  </si>
  <si>
    <t>Ознаки шахрайства по кредиту 
(так / ні)</t>
  </si>
  <si>
    <t>Відкрите кримінальне провадження 
(так / ні)</t>
  </si>
  <si>
    <t>Реструктуризація кредиту
(так / ні)</t>
  </si>
  <si>
    <t>Сума платежів отриманих від боржника за серпень 2020</t>
  </si>
  <si>
    <t>Процентна ставка річних</t>
  </si>
  <si>
    <t>Графік погашення</t>
  </si>
  <si>
    <t>Сума платежів отриманих від боржника за вересень 2020</t>
  </si>
  <si>
    <t>Сума платежів отриманих від боржника за жовтень 2020</t>
  </si>
  <si>
    <t>Сума платежів отриманих від боржника за листопад 2020</t>
  </si>
  <si>
    <t>Сума платежів отриманих від боржника за грудень 2020</t>
  </si>
  <si>
    <t>Сума платежів отриманих від боржника за січень 2021</t>
  </si>
  <si>
    <t>Сума платежів отриманих від боржника за лютий 2021</t>
  </si>
  <si>
    <t>Сума платежів отриманих від боржника за березень 2021</t>
  </si>
  <si>
    <t>Сума платежів отриманих від боржника за квітень 2021</t>
  </si>
  <si>
    <t>Сума платежів отриманих від боржника за травень 2021</t>
  </si>
  <si>
    <t>відсутня</t>
  </si>
  <si>
    <t>Ознака АТО/Крим (так / ні)</t>
  </si>
  <si>
    <t>№</t>
  </si>
  <si>
    <t>Всього:</t>
  </si>
  <si>
    <t>тип застави</t>
  </si>
  <si>
    <t>Опис застави</t>
  </si>
  <si>
    <t>Регіон застави</t>
  </si>
  <si>
    <t>Вартість застави на момент видачі кредиту</t>
  </si>
  <si>
    <t>Квартира</t>
  </si>
  <si>
    <t>Полтавська</t>
  </si>
  <si>
    <t>Фіз.особа №1, Фіз.особа №2, Фіз.особа №3</t>
  </si>
  <si>
    <t>Фіз.особа №1, Фіз.особа №2</t>
  </si>
  <si>
    <t>Фіз.особа №1</t>
  </si>
  <si>
    <t>Фінансовий поручитель -  фіз.особа</t>
  </si>
  <si>
    <t>Фінансовий поручитель юр.особа</t>
  </si>
  <si>
    <t>Юр.особа №1</t>
  </si>
  <si>
    <t>Комплектність кредитної справи</t>
  </si>
  <si>
    <t>Інформація про кредит</t>
  </si>
  <si>
    <t>Платіжна історія</t>
  </si>
  <si>
    <t>Інформація про заставу</t>
  </si>
  <si>
    <t>Інша інформація</t>
  </si>
  <si>
    <t>Порука</t>
  </si>
  <si>
    <t xml:space="preserve">2-х кімнатна квартира  за адресою Полтавська обл., м. Комсомольськ, вул. Добровольського, б. 97, має загальну площу 68,1 кв. м.  і  жилу площу 29,8 кв.м </t>
  </si>
  <si>
    <t>2-х кімнатна квартира, загальною площею - 70,2 кв.м., житловою - 34,4 кв.м., яка знаходиться за адресою: м. Комсомольськ вул. Добровольського, б. 97</t>
  </si>
  <si>
    <t>2-х кімнатна за адресою: Полтавська область, м.Комсомольськ, вул.Леніна, буд.89, загальною площею 72,5 кв.м, житловою 46,1 кв.м</t>
  </si>
  <si>
    <t xml:space="preserve">2-х кімнатна квартира загальною площею 51,7 кв.м, житловою площею 24,0 кв.м за адресою: Полтавська обл., м. Комсомольськ, вул. Леніна, 89
вул. Леніна, буд. 89, кв. 61 </t>
  </si>
  <si>
    <t>2-х кімнатна квартира загальною площею 70,2 кв.м., житловою - 34,9 кв.м за адресою: м. Комсомольськ вул. Добровольського б.97</t>
  </si>
  <si>
    <t xml:space="preserve">2-х кімнатна квартира за адресою Полтавська обл., м. Комсомольськ, вул. Добровольського, б. 97), має загальну площу 69,6 кв. м.  і  жилу площу 34,0 кв. м </t>
  </si>
  <si>
    <t xml:space="preserve">3-х кімнатна квартира за адресою Полтавська обл., м. Комсомольськ, вул. Добровольського, б. 97,  має загальну площу 81,3 кв. м.  і  жилу площу 42,0 кв. м </t>
  </si>
  <si>
    <t xml:space="preserve">2-х кімнатна квартира за адресою Полтавська обл., м. Комсомольськ, вул. Добровольського, б. 97, має загальну площу 69,5 кв. м.  і  жилу площу 34,6 кв. м </t>
  </si>
  <si>
    <t>2-х кімнатна квартира загальною площею 69,4 кв.м., житловою - 34,5 кв.м., що знаходиться за адресою: 39800, Полтавська обл., м.Комсомольськ, вул. Добровольського, буд. 97</t>
  </si>
  <si>
    <t xml:space="preserve">2-х кімнатна квартира, загальна площа 72,6 кв.м., житлова площа 46,4 кв. м. за адресою:   Полтавська область, м. Комсомольськ, вул. Леніна, буд. № 89 </t>
  </si>
  <si>
    <t xml:space="preserve">1-но кімнатна квартира за адресою Полтавська обл., м. Комсомольськ, вул. Добровольського, б. 97, має загальну площу 47,7 кв. м.  та  жилу площу 22,3 кв. м </t>
  </si>
  <si>
    <t>2-х кімнатна квартира загальною площею 72,5 кв.м, житлова площа 45,8 кв.м, адреса: Полтавська обл., м. Комсомольськ,вул. Леніна, буд. 89</t>
  </si>
  <si>
    <t>1-но квартира загальною площею 48,1 кв. м.,  житловою площею 22,4 кв. м, що знаходиться за адресою Полтавська обл., м. Комсомольськ, вул. Добровольського, б. 97</t>
  </si>
  <si>
    <t>3-х кімнатна квартира, загальною площею - 84,2кв.м., житловою - 43,7кв.м., яка знаходиться за адресою: м. Комсомольськ вул. Добровольського 97</t>
  </si>
  <si>
    <t>1-но кімнатна квартира, загальною площею - 48,6 кв.м., житловою - 22,8 кв.м за адресою: м. Комсомольськ, вул. Добровольського, б. 97</t>
  </si>
  <si>
    <t>3-х кімнатна квартира загальною площею 83,8 кв.м., житловою - 43,7 кв.м.  за адресою Полтавська обл., м. Комсомольськ, вул. Добровольського буд.97</t>
  </si>
  <si>
    <t>2-х кімнатна квартира за адресою Полтавська обл., м. Комсомольськ, вул. Добровольського, б. 97, має загальну площу 67,9 кв. м.  і  жилу площу 30,7 кв. м</t>
  </si>
  <si>
    <t>2-х кімнатна квартира загальною площею 67,4 кв. м., житловою площею  30,3 кв. м., що знаходиться за адресою: 39800, Полтавська обл., м. Комсомольськ, вул. Добровольського, б. 97</t>
  </si>
  <si>
    <t>3-х кімнатна квартира загальною площею - 84,3 кв.м., житловою - 43,7 кв.м за адресою Полтавська обл.,  м. Комсомольськ, вул. Добровольського, буд. 97</t>
  </si>
  <si>
    <t xml:space="preserve">3-х кімнатна квартира за адресою Полтавська обл., м. Комсомольськ, вул. Добровольського, б. 97, має загальну площу 82,7 кв. м.  і  жилу площу 42,4 кв. м </t>
  </si>
  <si>
    <t xml:space="preserve">2-х кімнатна квартира за адресою Полтавська обл., м. Комсомольськ, вул. Добровольського, б. 97, має загальну площу 70,2 кв. м.  і  жилу площу 35,0 кв.м </t>
  </si>
  <si>
    <t>2-х кімнатна квартира загальною площею  70,60 кв.м., житловою - 34,8 кв.м за адресою Полтавська обл., м. Комсомольськ, вул. Добровольського, буд. 97</t>
  </si>
  <si>
    <t>1-но кімнатна квартира загальною площею  49,2 кв.м., житловою - 22,6 кв.м за адресою Полтавська обл., м. Комсомольськ, вул. Добровольського, буд. 97</t>
  </si>
  <si>
    <t>2-х кімнатна квартира, загальною площею - 70,2 кв.м., житловою - 34,6 кв.м за адресою Полтавська обл., м. Комсомольськ, вул. Добровольського, б. 97</t>
  </si>
  <si>
    <t xml:space="preserve">1-но кімнатна квартира за адресою Полтавська обл., м. Комсомольськ, вул. Добровольського, б. 97,  має загальну площу 47,6 кв. м.  та  жилу площу 22,2 кв. м </t>
  </si>
  <si>
    <t>1-но кімнатна квартира за адресою Полтавська обл., м. Комсомольськ, вул. Добровольського, б. 97, має загальну площу 48,1 кв. м.  та  жилу площу 22,6 кв. м.</t>
  </si>
  <si>
    <t>1-но кімнатна квартира за адресою Полтавська обл., м. Комсомольськ, вул. Добровольського, б. 97, має загальну площу 48 кв. м.  і  жилу площу 22,4 кв.м</t>
  </si>
  <si>
    <t>1-но кімнатна квартира, загальною площею - 47,9кв.м., житловою - 22,8кв.м., яка знаходиться за адресою: Полтавська обл., м. Комсомольськ, вул. Добровольського, б. 97</t>
  </si>
  <si>
    <t>3-х кімнатна квартира за адресою Полтавська обл., м. Комсомольськ, вул. Добровольського, буд.97, має загальну площу 81.5 кв. м.  і  жилу площу 42.7  кв. м.</t>
  </si>
  <si>
    <t>2-х кімнатна квартира, загальною площею - 67 ,0 кв.м., житловою - 30,2кв.м., яка знаходиться за адресою: м. Комсомольськ вул. Добровольського 97</t>
  </si>
  <si>
    <t>1-но кімнатна квартира загальною площею 48,3 кв.м., житловою - 22,8 кв.м  за адресою Полтавська обл., м. Комсомольськ, вул. Добровольського, б. 97</t>
  </si>
  <si>
    <t>2-х кімнатна квартира за адресою Полтавська обл., м. Комсомольськ, вул. Добровольського, б. 97, має загальну площу 70,3 кв. м.  і  жилу площу 35 кв.м</t>
  </si>
  <si>
    <t>3-х кімнатна квартира загальною площею  82,8 кв.м., житловою - 43,2 кв.м за адресою Полтавська обл., м. Комсомольськ вул. Добровольського, б. 97</t>
  </si>
  <si>
    <t>2-х кімнатна квартира загальною площею  69,7 кв.м., житловою - 30,3 кв.м за дресою Полтавська обл., м. Комсомольськ, вул. Добровольського, б. 97</t>
  </si>
  <si>
    <t xml:space="preserve">2-х кімнатна квартира за адресою Полтавська обл., м. Комсомольськ, вул. Добровольського, б. 97, має загальну площу 66,9 кв. м.  і  жилу площу 29,0 кв. м </t>
  </si>
  <si>
    <t xml:space="preserve">2-х кімнатна квартира за адресою Полтавська обл., м. Комсомольськ, вул. Добровольського, б. 97, має загальну площу 67,6 кв. м.  і  жилу площу 30,0 кв. м </t>
  </si>
  <si>
    <t>2-х квартира заг.площею 72,5 кв.м, житловою 46,1 кв.м за адресою  Полтавська обл., м. Комсомольськ, вул. Леніна, буд. № 89</t>
  </si>
  <si>
    <t xml:space="preserve">3-х квартира за адресою Полтавська обл., м. Комсомольськ, вул. Леніна, буд. 89, загальна площа  75,4 кв. м., житлова площа 50,2 кв. м. </t>
  </si>
  <si>
    <t>2-х кімнатна квартира загальною площею 53 кв.м., жила площа 22,9 кв.м., яка розташована за адресою: Полтавська обл.. м.Комсомольськ, вул.Леніна, буд. 89</t>
  </si>
  <si>
    <t xml:space="preserve">1-но квартира за адресою Полтавська обл., м. Комсомольськ, вул. Добровольського, б. 97, має загальну площу 53,6 кв. м.  і  жилу площу 29,7 кв. м </t>
  </si>
  <si>
    <t xml:space="preserve">3-х кімнатна квартира за адресою Полтавська обл., м. Комсомольськ, вул. Добровольського, б. 97, має загальну площу 81,4 кв. м.  і  жилу площу 42,0 кв. м. </t>
  </si>
  <si>
    <t>1-но кімнатна квартира за адресою Полтавська обл., м. Комсомольськ, вул. Добровольського, б. 97, має загальну площу 48.2 кв. м.  і  жилу площу 22.5 кв. м.</t>
  </si>
  <si>
    <t>2-х кімнатна квартира за адресою Полтавська обл.,  м.Комсомольськ, вул.Леніна, б.89, заг.площа 53,0 кв.м,  житлова  площа 22.8 кв.м</t>
  </si>
  <si>
    <t>2-х кімнатна квартира за адресою Полтавська обл., м. Комсомольськ, вул. Добровольського, б. 97, має загальну площу 68,1 кв. м.  і  жилу площу 30,2 кв. м</t>
  </si>
  <si>
    <t>2-х кімнатна квартира загальною площею  66,7 кв.м., житловою - 29,4 кв.м за адресою Полтавська обл., м. Комсомольськ ,вул. Добровольського, б. 97</t>
  </si>
  <si>
    <t>2-х кімнатна квартира загальною площею  67,2 кв.м., житловою - 29,9 кв.м за адресою Полтавська обл., м. Комсомольськ, вул. Добровольського, б. 97</t>
  </si>
  <si>
    <t>2-х квартира загальною площею 72,3 кв.м, житловою площею 46,1 кв.м, за адресою Полтавська обл., м.Комсомольськ, вул.Леніна, б.89</t>
  </si>
  <si>
    <t xml:space="preserve">3-х кімнатна квартира за адресою Полтавська обл., м. Комсомольськ, вул. Добровольського, б. 97, має загальну площу 81,0 кв. м.  і  жилу площу 41,8 кв. м </t>
  </si>
  <si>
    <t>2-х кімнатна квартира загальною площею  70,3 кв.м., житловою - 34,6 кв.м за адресою Полтавська обл., м. Комсомольськ, вул. Добровольського, б. 97</t>
  </si>
  <si>
    <t>1-но кімнатна квартира, загальна площа 48,7 кв. м., житлова площа 22,6 кв. м, що знаходиться за адресою: Полтавська обл., м. Комсомольськ, вул. Добровольського, б. 97</t>
  </si>
  <si>
    <t>1-но кімнатна квартира загальною площею  49,0кв.м., житловою - 23,0 кв.м за адресою: Полтавська обл., м. Комсомольськ, вул. Добровольського,б. 97</t>
  </si>
  <si>
    <t xml:space="preserve"> 2-х кімнатна квартира, має загальну площу 66,5 кв. м.  і  жилу площу 29,1 кв.м, що розташована за адресою: Полтавська обл., м. Комсомольськ, вул. Добровольського, б. 97</t>
  </si>
  <si>
    <t>1-но кімнатна квартира заг.площею 40,30 кв.м, житловою 19,8 кв.м, за адресою Полтавська обл., м.Комсомольськ, вул.Леніна, буд.89</t>
  </si>
  <si>
    <t>3-х кімнатна квартира загальною площею  83,6 кв.м., житловою - 43,9 кв.м за адресою Полтавська обл., м.Комсомольськ, вул. Добровольського, б. 97</t>
  </si>
  <si>
    <t xml:space="preserve">1-но квартира за адресою Полтавська обл., м. Комсомольськ, вул. Добровольського, б. 97, має загальну площу 48,4 кв. м.  і  жилу площу 22,8 кв. м </t>
  </si>
  <si>
    <t>2-х кімнатна квартира за адресою Полтавська обл., м. Комсомольськ, вул. Добровольського, б. 97, має загальну площу 71,3 кв. м.  і  жилу площу 35,2 кв. м</t>
  </si>
  <si>
    <t>3-х кімнатна квартира, заг.площа - 82,5 кв.м., житлова площа - 43.6 кв.м за адресою Полтавська обл., м. Комсомольськ, вул. Добровольського, б. 97</t>
  </si>
  <si>
    <t>2-х кімнатна квартира, загальна площа 69,4 кв. м., житлова площа 34,3 кв. м за адресою: Полтавська обл., м. Комсомольськ, вул. Добровольського, б. 97</t>
  </si>
  <si>
    <t>2-х кімнатна квартира загальною площею  68,7 кв.м., житловою - 34,2 кв.м за адресою Полтавська обл., м. Комсомольськ, вул. Добровольського, б. 97</t>
  </si>
  <si>
    <t>2-х кімнатна квартира за адресою Полтавська обл., м.Комсомольськ, вул.Леніна, буд.89, має загальну площу 52.7 кв. м.  і  жилу площу 23.6  кв. м.</t>
  </si>
  <si>
    <t>2-х кімнатна квартира, загальна площа 52.9 кв. м, житлова - 23.6  кв. м, що розташована за адресою: Полтавська обл, м.Комсомольськ, вул.Леніна, буд.89</t>
  </si>
  <si>
    <t>2-х кімнатна квартира, загальна площа 71.6 кв. м., житлова площа 45.7  кв. м за адресою Полтавська обл., м.Комсомольськ, вул.Леніна, буд.89</t>
  </si>
  <si>
    <t>2-х кімнатна квартира за адресою Полтавська обл., м. Комсомольськ, вул. Добровольського, б. 97, має загальну площу 70,6 кв. м.  і  жилу площу 35,2 кв.м</t>
  </si>
  <si>
    <t>2-х кімнатна квартира за адресою Полтавська обл., м. Комсомольськ, вул. Добровольського, б. 97, має загальну площу 66,5 кв. м.  і  жилу площу 29,8 кв. м.</t>
  </si>
  <si>
    <t>2-х кімнатна квартира загальною площею  67,9 кв.м., житловою - 30,0 кв.м за адресою: Полтавська обл., м. Комсомольськ, вул. Добровольського, б. 97</t>
  </si>
  <si>
    <t>2-х кімнатна квартра загальною площею 72,3 кв.м, житловою 46,0 кв.м за адресою Полтавська обл., м. Комсомольськ, вул. Леніна, буд. № 89</t>
  </si>
  <si>
    <t>2-х кімнатна квартира загальною площею  70,7 кв.м., житловою - 35,4 кв.м за адресою: Полтавська обл., м.Комсомольськ, вул. Добровольського, б. 97</t>
  </si>
  <si>
    <t xml:space="preserve">2-х кімнатна квартира за адресою Полтавська обл., м. Комсомольськ, вул. Добровольського, б. 97, має загальну площу 69,6 кв. м.  і  жилу площу 34,7 кв. м </t>
  </si>
  <si>
    <t>2-х кімнатна квартира, має загальну площу 67 кв. м.  і  жилу площу 29.4  кв. м за адресою Полтавська обл., м.Комсомольськ, вул.Добровольського, буд.97</t>
  </si>
  <si>
    <t>2-х кімнатна квартира загальною площею 72,4 кв.м, житловою площею 46,4 кв.м за адресою: Полтавська обл., м. Комсомольськ, вул.Леніна, б. 89</t>
  </si>
  <si>
    <t>1-но кімнатна квартира,  загальна площа 48,9 кв. м, житлова - 23 кв. м  за адресою: Полтавська обл., м. Комсомольськ, вул. Добровольського, б. 97</t>
  </si>
  <si>
    <t xml:space="preserve">3-х кімнатна квартира за адресою Полтавська обл., м. Комсомольськ, вул. Добровольського, б. 97, має загальну площу 81,4 кв. м.  і  жилу площу 41,6 кв.м </t>
  </si>
  <si>
    <t>3-х кімнатна квартира за адресою Полтавська обл., м. Комсомольськ, вул. Добровольського, б. 97, має загальну площу 84,3 кв. м.  і  жилу площу 44,0 кв. м</t>
  </si>
  <si>
    <t>2-х кімнатна квартира заг.площею 71,8 кв.м, житловою площею 45,8 кв.м за адресою Полтавська обл., м. Комсомольськ, вул. Леніна, б.89</t>
  </si>
  <si>
    <t>3-х кімнатна квартира загальною площею  83,5 кв.м., житловою - 43,5 кв.м за адресою Полтавська обл., м. Комсомольськ, вул. Добровольського, б. 97</t>
  </si>
  <si>
    <t xml:space="preserve">1-но кімнатна квартира за адресою Полтавська обл., м. Комсомольськ, вул. Добровольського, б. 97, має загальну площу 48,1 кв. м.  і  жилу площу 22,6 кв. м </t>
  </si>
  <si>
    <t>2-х кімнатна квартира загальною площею  69,2 кв.м, житловою - 34,4 кв.м за адресою Полтавська обл., м.Комсомольськ, вул. Добровольського, б. 97</t>
  </si>
  <si>
    <t xml:space="preserve">2-х кімнатна квартира за адресою Полтавська обл., м. Комсомольськ, вул. Добровольського, б. 97, має загальну площу 69,4 кв. м.  і  жилу площу 34,7 кв. м </t>
  </si>
  <si>
    <t>3-х кімнатна квартира загальною площею  83,1 кв.м., житловою - 42,8 кв.м за адресою Полтавська обл., м. Комсомольськ, вул. Добровольського, б. 97</t>
  </si>
  <si>
    <t>2-х кімнатна квартира, загальною площею - 67,5кв.м., житловою - 30,1кв.м., яка знаходиться за адресою: Полтавська обл., м. Комсомольськ, вул. Добровольського, 97</t>
  </si>
  <si>
    <t xml:space="preserve">2-х кімнатна квартира за адресою Полтавська обл., м. Комсомольськ, вул. Добровольського, б. 97, має загальну площу 70,1 кв. м.  і  жилу площу 34,7 кв. м. </t>
  </si>
  <si>
    <t xml:space="preserve">2-х кімнатна квартира за адресою Полтавська обл., м. Комсомольськ, вул. Добровольського, б. 97, має загальну площу 66,3 кв. м.  і  жилу площу 29,4 кв. м </t>
  </si>
  <si>
    <t>2-х кімнатна квартира за адресою Полтавська обл., м. Комсомольськ, вул. Добровольського, б. 97, має загальну площу 69,2 кв. м.  і  жилу площу 34,0 кв. м.</t>
  </si>
  <si>
    <t>2-х кімнатна квартира загальною площею  65,5 кв.м., житловою - 29,0 кв.м за адресою Полтавська обл., м. Комсомольськ, вул. Добровольського, б. 97</t>
  </si>
  <si>
    <t>1-но кімнатна квартира загальною площею  49,0 кв.м., житловою  18,9 кв.м за адресою Полтавська обл., м. Комсомольськ, вул.Першопрохідців, буд.5</t>
  </si>
  <si>
    <t xml:space="preserve">1-но кімнатна квартира за адресою Полтавська обл., м. Комсомольськ, вул. Добровольського, б. 97, має загальну площу 48 кв. м.  і  жилу площу 22,4 кв. м </t>
  </si>
  <si>
    <t xml:space="preserve">3-х кімнатна квартира за адресою Полтавська обл., м.Комсомольськ, вул.Першопрохідців (Першопрохідників), буд.5, має загальну площу 75.9 кв. м.  і  жилу площу 43.9  кв. м </t>
  </si>
  <si>
    <t>2-х кімнатна квартира за адресою Полтавська обл., м.Комсомольськ, вул.Добровольського, буд.97, має загальну площу 67.7 кв. м.  і  жилу площу 29.8  кв. м.</t>
  </si>
  <si>
    <t>3-х кімнатна квартира загальною площею  83,9 кв.м., житловою - 43,6 кв.м за адресою Полтавська обл.,  м. Комсомольськ, вул. Добровольського, б. 97</t>
  </si>
  <si>
    <t>2-х кімнатна квартира за адресою Полтавська обл., м. Комсомольськ, вул. Добровольського, б. 97, має загальну площу 68,2 кв. м.  і  жилу площу 30,4 кв. м</t>
  </si>
  <si>
    <t>2-х кімнатна квартира заг.площею 72,0 кв.м, житловою площею 45,5 кв.м, за адресою  Полтавська обл., м.Комсомольськ, вул.Леніна, б. 89</t>
  </si>
  <si>
    <t xml:space="preserve">2-х кімнатна квартира за адресою Полтавська обл., м. Комсомольськ, вул. Добровольського, б. 97, має загальну площу 70,5 кв. м.  і  жилу площу 35,1 кв.м </t>
  </si>
  <si>
    <t>Наявність обтяження в ДРРПНМ</t>
  </si>
  <si>
    <t>Січень</t>
  </si>
  <si>
    <t>Серпень</t>
  </si>
  <si>
    <t>Вересень</t>
  </si>
  <si>
    <t>Жовтень</t>
  </si>
  <si>
    <t>Листопад</t>
  </si>
  <si>
    <t>Грудень</t>
  </si>
  <si>
    <t>Лютий</t>
  </si>
  <si>
    <t>Березень</t>
  </si>
  <si>
    <t>Квітень</t>
  </si>
  <si>
    <t>Травень</t>
  </si>
  <si>
    <t>понад 90 днів</t>
  </si>
  <si>
    <t>Червень</t>
  </si>
  <si>
    <t>Липень</t>
  </si>
  <si>
    <t>Кредитний портфель фізиних осіб ТОВ "ФК "ФІНЛАЙН" станом на 01.07.2021р.</t>
  </si>
  <si>
    <t>Залишок заборгованості станом на 01.07.2021</t>
  </si>
  <si>
    <t>Загальна заборгованість  на 01.07.2021 (тіло+відсотки)</t>
  </si>
  <si>
    <t>Залишок заборгованості по тілу на 01.07.2021</t>
  </si>
  <si>
    <t>Залишок заборгованості по відсоткам на 01.07.2021</t>
  </si>
  <si>
    <t>Сума платежів отриманих від боржника за червень 2021</t>
  </si>
  <si>
    <t>Загалом надходжень серпень 2020-червень 2021</t>
  </si>
  <si>
    <t>до 30 днів</t>
  </si>
  <si>
    <t>Претензійно- позовна робота</t>
  </si>
  <si>
    <t>* Фактична заборгованість на момент відтуплення прав вимоги може бути не значною мірою меншою, ніж зазначена Паспорті пулу, в зв'язку з плановими щомісячними платежами Позичальників.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</si>
</sst>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.00\ _₴_-;\-* #,##0.00\ _₴_-;_-* &quot;-&quot;??\ _₴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1">
    <xf numFmtId="0" fontId="0" fillId="0" borderId="0" xfId="0"/>
    <xf numFmtId="10" fontId="0" fillId="0" borderId="0" xfId="0" applyNumberFormat="1"/>
    <xf numFmtId="14" fontId="0" fillId="0" borderId="0" xfId="0" applyNumberFormat="1"/>
    <xf numFmtId="0" fontId="0" fillId="0" borderId="0" xfId="0"/>
    <xf numFmtId="4" fontId="0" fillId="0" borderId="0" xfId="0" applyNumberFormat="1"/>
    <xf numFmtId="0" fontId="2" fillId="3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vertical="center" wrapText="1"/>
    </xf>
    <xf numFmtId="4" fontId="2" fillId="0" borderId="0" xfId="0" applyNumberFormat="1" applyFont="1"/>
    <xf numFmtId="4" fontId="2" fillId="3" borderId="1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5" fillId="0" borderId="0" xfId="0" applyFont="1"/>
    <xf numFmtId="0" fontId="0" fillId="3" borderId="1" xfId="0" applyFill="1" applyBorder="1" applyAlignment="1">
      <alignment horizontal="center" vertical="center"/>
    </xf>
    <xf numFmtId="4" fontId="0" fillId="0" borderId="0" xfId="0" applyNumberFormat="1" applyFill="1"/>
    <xf numFmtId="0" fontId="2" fillId="3" borderId="1" xfId="0" applyFont="1" applyFill="1" applyBorder="1" applyAlignment="1">
      <alignment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1">
    <cellStyle name="Обычный" xfId="0" builtinId="0"/>
    <cellStyle name="Обычный 13" xfId="9"/>
    <cellStyle name="Обычный 147" xfId="10"/>
    <cellStyle name="Обычный 18" xfId="7"/>
    <cellStyle name="Обычный 19" xfId="6"/>
    <cellStyle name="Обычный 2" xfId="3"/>
    <cellStyle name="Обычный 4" xfId="5"/>
    <cellStyle name="Обычный 43" xfId="8"/>
    <cellStyle name="Обычный 5" xfId="2"/>
    <cellStyle name="Финансовый 2" xfId="4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Грошові надходження за період:</a:t>
            </a:r>
          </a:p>
          <a:p>
            <a:pPr>
              <a:defRPr b="1"/>
            </a:pPr>
            <a:r>
              <a:rPr lang="ru-RU" b="1"/>
              <a:t>серпень</a:t>
            </a:r>
            <a:r>
              <a:rPr lang="ru-RU" b="1" baseline="0"/>
              <a:t> 2020 - червень 2021; грн.</a:t>
            </a:r>
            <a:endParaRPr lang="ru-R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Історія!$B$4:$L$4</c:f>
              <c:strCache>
                <c:ptCount val="11"/>
                <c:pt idx="0">
                  <c:v>Серпень</c:v>
                </c:pt>
                <c:pt idx="1">
                  <c:v>Вересень</c:v>
                </c:pt>
                <c:pt idx="2">
                  <c:v>Жовтень</c:v>
                </c:pt>
                <c:pt idx="3">
                  <c:v>Листопад</c:v>
                </c:pt>
                <c:pt idx="4">
                  <c:v>Грудень</c:v>
                </c:pt>
                <c:pt idx="5">
                  <c:v>Січень</c:v>
                </c:pt>
                <c:pt idx="6">
                  <c:v>Лютий</c:v>
                </c:pt>
                <c:pt idx="7">
                  <c:v>Березень</c:v>
                </c:pt>
                <c:pt idx="8">
                  <c:v>Квітень</c:v>
                </c:pt>
                <c:pt idx="9">
                  <c:v>Травень</c:v>
                </c:pt>
                <c:pt idx="10">
                  <c:v>Червень</c:v>
                </c:pt>
              </c:strCache>
            </c:strRef>
          </c:cat>
          <c:val>
            <c:numRef>
              <c:f>Історія!$B$5:$L$5</c:f>
              <c:numCache>
                <c:formatCode>#,##0.00</c:formatCode>
                <c:ptCount val="11"/>
                <c:pt idx="0">
                  <c:v>172137.93000000005</c:v>
                </c:pt>
                <c:pt idx="1">
                  <c:v>231329.46999999997</c:v>
                </c:pt>
                <c:pt idx="2">
                  <c:v>205286.47999999998</c:v>
                </c:pt>
                <c:pt idx="3">
                  <c:v>206228.23999999996</c:v>
                </c:pt>
                <c:pt idx="4">
                  <c:v>206128.06999999998</c:v>
                </c:pt>
                <c:pt idx="5">
                  <c:v>208194.31000000003</c:v>
                </c:pt>
                <c:pt idx="6">
                  <c:v>211365.12</c:v>
                </c:pt>
                <c:pt idx="7">
                  <c:v>206073.93000000002</c:v>
                </c:pt>
                <c:pt idx="8">
                  <c:v>207829.99000000002</c:v>
                </c:pt>
                <c:pt idx="9">
                  <c:v>208425.44999999998</c:v>
                </c:pt>
                <c:pt idx="10">
                  <c:v>206367.71999999997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3-4E83-A09F-6AFAC3AFD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2960840"/>
        <c:axId val="1142970352"/>
        <c:axId val="0"/>
      </c:bar3DChart>
      <c:catAx>
        <c:axId val="114296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2970352"/>
        <c:crosses val="autoZero"/>
        <c:auto val="1"/>
        <c:lblAlgn val="ctr"/>
        <c:lblOffset val="100"/>
        <c:noMultiLvlLbl val="0"/>
      </c:catAx>
      <c:valAx>
        <c:axId val="11429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2960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 i="0" baseline="0">
                <a:effectLst/>
              </a:rPr>
              <a:t>Грошові надходження за період:</a:t>
            </a:r>
            <a:endParaRPr lang="ru-RU">
              <a:effectLst/>
            </a:endParaRPr>
          </a:p>
          <a:p>
            <a:pPr>
              <a:defRPr/>
            </a:pPr>
            <a:r>
              <a:rPr lang="ru-RU" sz="1800" b="1" i="0" baseline="0">
                <a:effectLst/>
              </a:rPr>
              <a:t>Червень 2019 - Липень 2020; грн.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Історія!$B$30:$O$30</c:f>
              <c:strCache>
                <c:ptCount val="14"/>
                <c:pt idx="0">
                  <c:v>Червень</c:v>
                </c:pt>
                <c:pt idx="1">
                  <c:v>Липень</c:v>
                </c:pt>
                <c:pt idx="2">
                  <c:v>Серпень</c:v>
                </c:pt>
                <c:pt idx="3">
                  <c:v>Вересень</c:v>
                </c:pt>
                <c:pt idx="4">
                  <c:v>Жовтень</c:v>
                </c:pt>
                <c:pt idx="5">
                  <c:v>Листопад</c:v>
                </c:pt>
                <c:pt idx="6">
                  <c:v>Грудень</c:v>
                </c:pt>
                <c:pt idx="7">
                  <c:v>Січень</c:v>
                </c:pt>
                <c:pt idx="8">
                  <c:v>Лютий</c:v>
                </c:pt>
                <c:pt idx="9">
                  <c:v>Березень</c:v>
                </c:pt>
                <c:pt idx="10">
                  <c:v>Квітень</c:v>
                </c:pt>
                <c:pt idx="11">
                  <c:v>Травень</c:v>
                </c:pt>
                <c:pt idx="12">
                  <c:v>Червень</c:v>
                </c:pt>
                <c:pt idx="13">
                  <c:v>Липень</c:v>
                </c:pt>
              </c:strCache>
            </c:strRef>
          </c:cat>
          <c:val>
            <c:numRef>
              <c:f>Історія!$B$31:$O$31</c:f>
              <c:numCache>
                <c:formatCode>#,##0.00</c:formatCode>
                <c:ptCount val="14"/>
                <c:pt idx="0">
                  <c:v>203901.11000000002</c:v>
                </c:pt>
                <c:pt idx="1">
                  <c:v>203901.11000000002</c:v>
                </c:pt>
                <c:pt idx="2">
                  <c:v>203901.11000000002</c:v>
                </c:pt>
                <c:pt idx="3">
                  <c:v>202625.46</c:v>
                </c:pt>
                <c:pt idx="4">
                  <c:v>214010.79</c:v>
                </c:pt>
                <c:pt idx="5">
                  <c:v>214000.79</c:v>
                </c:pt>
                <c:pt idx="6">
                  <c:v>213950.55</c:v>
                </c:pt>
                <c:pt idx="7">
                  <c:v>204235.35000000003</c:v>
                </c:pt>
                <c:pt idx="8">
                  <c:v>204235.35000000003</c:v>
                </c:pt>
                <c:pt idx="9">
                  <c:v>204276.25000000009</c:v>
                </c:pt>
                <c:pt idx="10">
                  <c:v>200297.22000000003</c:v>
                </c:pt>
                <c:pt idx="11">
                  <c:v>204917.22000000003</c:v>
                </c:pt>
                <c:pt idx="12">
                  <c:v>202787.22000000003</c:v>
                </c:pt>
                <c:pt idx="13">
                  <c:v>195689.72000000003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C-47B9-B22E-7D04BD5D1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9410808"/>
        <c:axId val="1149403264"/>
        <c:axId val="0"/>
      </c:bar3DChart>
      <c:catAx>
        <c:axId val="114941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403264"/>
        <c:crosses val="autoZero"/>
        <c:auto val="1"/>
        <c:lblAlgn val="ctr"/>
        <c:lblOffset val="100"/>
        <c:noMultiLvlLbl val="0"/>
      </c:catAx>
      <c:valAx>
        <c:axId val="114940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410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104775</xdr:rowOff>
    </xdr:from>
    <xdr:to>
      <xdr:col>11</xdr:col>
      <xdr:colOff>9525</xdr:colOff>
      <xdr:row>28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31</xdr:row>
      <xdr:rowOff>133349</xdr:rowOff>
    </xdr:from>
    <xdr:to>
      <xdr:col>11</xdr:col>
      <xdr:colOff>9525</xdr:colOff>
      <xdr:row>51</xdr:row>
      <xdr:rowOff>114300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2"/>
  <sheetViews>
    <sheetView tabSelected="1" zoomScaleNormal="100" workbookViewId="0">
      <selection activeCell="B2" sqref="B2"/>
    </sheetView>
  </sheetViews>
  <sheetFormatPr defaultRowHeight="15" x14ac:dyDescent="0.25"/>
  <cols>
    <col min="1" max="1" width="7.140625" customWidth="1"/>
    <col min="2" max="2" width="22.28515625" customWidth="1"/>
    <col min="3" max="3" width="13.28515625" customWidth="1"/>
    <col min="4" max="4" width="11.5703125" customWidth="1"/>
    <col min="6" max="6" width="11.85546875" customWidth="1"/>
    <col min="7" max="7" width="11.5703125" customWidth="1"/>
    <col min="8" max="8" width="12" customWidth="1"/>
    <col min="9" max="9" width="10.7109375" customWidth="1"/>
    <col min="10" max="10" width="11" customWidth="1"/>
    <col min="11" max="11" width="16.5703125" customWidth="1"/>
    <col min="12" max="12" width="14.7109375" customWidth="1"/>
    <col min="13" max="13" width="14" customWidth="1"/>
    <col min="14" max="14" width="13" style="3" customWidth="1"/>
    <col min="15" max="15" width="13.140625" style="3" customWidth="1"/>
    <col min="16" max="16" width="13.28515625" style="3" customWidth="1"/>
    <col min="17" max="17" width="13.42578125" style="3" customWidth="1"/>
    <col min="18" max="18" width="13.28515625" style="3" customWidth="1"/>
    <col min="19" max="19" width="13" style="3" customWidth="1"/>
    <col min="20" max="20" width="13.140625" style="3" customWidth="1"/>
    <col min="21" max="21" width="13.42578125" style="3" customWidth="1"/>
    <col min="22" max="22" width="13.140625" style="3" customWidth="1"/>
    <col min="23" max="24" width="13.42578125" style="3" customWidth="1"/>
    <col min="25" max="25" width="14.140625" style="3" customWidth="1"/>
    <col min="26" max="26" width="12" customWidth="1"/>
    <col min="27" max="27" width="12.140625" customWidth="1"/>
    <col min="28" max="28" width="10.85546875" customWidth="1"/>
    <col min="29" max="29" width="10.5703125" customWidth="1"/>
    <col min="30" max="30" width="13.140625" customWidth="1"/>
    <col min="31" max="31" width="14" customWidth="1"/>
    <col min="32" max="32" width="12" customWidth="1"/>
    <col min="33" max="33" width="13" style="3" customWidth="1"/>
    <col min="34" max="34" width="12.42578125" customWidth="1"/>
    <col min="35" max="35" width="39.5703125" customWidth="1"/>
    <col min="36" max="36" width="14" customWidth="1"/>
    <col min="37" max="37" width="12.5703125" customWidth="1"/>
    <col min="38" max="38" width="10.85546875" customWidth="1"/>
    <col min="39" max="39" width="14.42578125" customWidth="1"/>
    <col min="40" max="40" width="16.140625" customWidth="1"/>
  </cols>
  <sheetData>
    <row r="1" spans="1:40" s="3" customFormat="1" x14ac:dyDescent="0.25"/>
    <row r="2" spans="1:40" s="3" customFormat="1" ht="18.75" x14ac:dyDescent="0.3">
      <c r="B2" s="12" t="s">
        <v>248</v>
      </c>
    </row>
    <row r="3" spans="1:40" s="3" customFormat="1" ht="18.75" x14ac:dyDescent="0.3">
      <c r="B3" s="12"/>
    </row>
    <row r="4" spans="1:40" x14ac:dyDescent="0.25">
      <c r="A4" s="17" t="s">
        <v>137</v>
      </c>
      <c r="B4" s="17"/>
      <c r="C4" s="17"/>
      <c r="D4" s="17"/>
      <c r="E4" s="17"/>
      <c r="F4" s="17"/>
      <c r="G4" s="17"/>
      <c r="H4" s="18" t="s">
        <v>136</v>
      </c>
      <c r="I4" s="19"/>
      <c r="J4" s="20"/>
      <c r="K4" s="17" t="s">
        <v>249</v>
      </c>
      <c r="L4" s="17"/>
      <c r="M4" s="17"/>
      <c r="N4" s="17" t="s">
        <v>138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8" t="s">
        <v>140</v>
      </c>
      <c r="AA4" s="19"/>
      <c r="AB4" s="19"/>
      <c r="AC4" s="19"/>
      <c r="AD4" s="19"/>
      <c r="AE4" s="19"/>
      <c r="AF4" s="19"/>
      <c r="AG4" s="20"/>
      <c r="AH4" s="17" t="s">
        <v>139</v>
      </c>
      <c r="AI4" s="17"/>
      <c r="AJ4" s="17"/>
      <c r="AK4" s="17"/>
      <c r="AL4" s="17"/>
      <c r="AM4" s="17" t="s">
        <v>141</v>
      </c>
      <c r="AN4" s="17"/>
    </row>
    <row r="5" spans="1:40" ht="105" x14ac:dyDescent="0.25">
      <c r="A5" s="13" t="s">
        <v>122</v>
      </c>
      <c r="B5" s="8" t="s">
        <v>0</v>
      </c>
      <c r="C5" s="8" t="s">
        <v>1</v>
      </c>
      <c r="D5" s="8" t="s">
        <v>2</v>
      </c>
      <c r="E5" s="8" t="s">
        <v>102</v>
      </c>
      <c r="F5" s="8" t="s">
        <v>109</v>
      </c>
      <c r="G5" s="8" t="s">
        <v>110</v>
      </c>
      <c r="H5" s="8" t="s">
        <v>96</v>
      </c>
      <c r="I5" s="8" t="s">
        <v>98</v>
      </c>
      <c r="J5" s="8" t="s">
        <v>99</v>
      </c>
      <c r="K5" s="15" t="s">
        <v>250</v>
      </c>
      <c r="L5" s="15" t="s">
        <v>251</v>
      </c>
      <c r="M5" s="15" t="s">
        <v>252</v>
      </c>
      <c r="N5" s="8" t="s">
        <v>108</v>
      </c>
      <c r="O5" s="8" t="s">
        <v>111</v>
      </c>
      <c r="P5" s="8" t="s">
        <v>112</v>
      </c>
      <c r="Q5" s="8" t="s">
        <v>113</v>
      </c>
      <c r="R5" s="8" t="s">
        <v>114</v>
      </c>
      <c r="S5" s="8" t="s">
        <v>115</v>
      </c>
      <c r="T5" s="8" t="s">
        <v>116</v>
      </c>
      <c r="U5" s="8" t="s">
        <v>117</v>
      </c>
      <c r="V5" s="8" t="s">
        <v>118</v>
      </c>
      <c r="W5" s="8" t="s">
        <v>119</v>
      </c>
      <c r="X5" s="8" t="s">
        <v>253</v>
      </c>
      <c r="Y5" s="15" t="s">
        <v>254</v>
      </c>
      <c r="Z5" s="8" t="s">
        <v>103</v>
      </c>
      <c r="AA5" s="8" t="s">
        <v>100</v>
      </c>
      <c r="AB5" s="8" t="s">
        <v>121</v>
      </c>
      <c r="AC5" s="8" t="s">
        <v>104</v>
      </c>
      <c r="AD5" s="8" t="s">
        <v>105</v>
      </c>
      <c r="AE5" s="8" t="s">
        <v>106</v>
      </c>
      <c r="AF5" s="8" t="s">
        <v>107</v>
      </c>
      <c r="AG5" s="8" t="s">
        <v>256</v>
      </c>
      <c r="AH5" s="8" t="s">
        <v>124</v>
      </c>
      <c r="AI5" s="11" t="s">
        <v>125</v>
      </c>
      <c r="AJ5" s="8" t="s">
        <v>126</v>
      </c>
      <c r="AK5" s="8" t="s">
        <v>127</v>
      </c>
      <c r="AL5" s="8" t="s">
        <v>234</v>
      </c>
      <c r="AM5" s="8" t="s">
        <v>133</v>
      </c>
      <c r="AN5" s="8" t="s">
        <v>134</v>
      </c>
    </row>
    <row r="6" spans="1:40" x14ac:dyDescent="0.25">
      <c r="A6">
        <v>1</v>
      </c>
      <c r="B6" t="s">
        <v>3</v>
      </c>
      <c r="C6" s="2">
        <v>41906</v>
      </c>
      <c r="D6" s="2">
        <v>47385</v>
      </c>
      <c r="E6">
        <v>980</v>
      </c>
      <c r="F6" s="1">
        <v>0.04</v>
      </c>
      <c r="G6" t="s">
        <v>95</v>
      </c>
      <c r="H6" t="s">
        <v>97</v>
      </c>
      <c r="I6" t="s">
        <v>97</v>
      </c>
      <c r="J6" t="s">
        <v>97</v>
      </c>
      <c r="K6" s="9">
        <f>L6+M6</f>
        <v>181840.39862039289</v>
      </c>
      <c r="L6" s="9">
        <v>181242.97522791178</v>
      </c>
      <c r="M6" s="9">
        <v>597.42339248109874</v>
      </c>
      <c r="N6" s="4">
        <v>2200</v>
      </c>
      <c r="O6" s="4">
        <v>2200</v>
      </c>
      <c r="P6" s="4">
        <v>2200</v>
      </c>
      <c r="Q6" s="4">
        <v>2200</v>
      </c>
      <c r="R6" s="4">
        <v>2200</v>
      </c>
      <c r="S6" s="4">
        <v>2200</v>
      </c>
      <c r="T6" s="4">
        <v>2200</v>
      </c>
      <c r="U6" s="4">
        <v>2200</v>
      </c>
      <c r="V6" s="4">
        <v>2200</v>
      </c>
      <c r="W6" s="4">
        <v>2200</v>
      </c>
      <c r="X6" s="4">
        <v>2200</v>
      </c>
      <c r="Y6" s="9">
        <f>SUM(N6:X6)</f>
        <v>24200</v>
      </c>
      <c r="Z6" s="4" t="s">
        <v>120</v>
      </c>
      <c r="AA6" t="s">
        <v>101</v>
      </c>
      <c r="AB6" t="s">
        <v>101</v>
      </c>
      <c r="AC6" t="s">
        <v>101</v>
      </c>
      <c r="AD6" s="4" t="s">
        <v>101</v>
      </c>
      <c r="AE6" s="4" t="s">
        <v>101</v>
      </c>
      <c r="AF6" s="4" t="s">
        <v>101</v>
      </c>
      <c r="AG6" s="4" t="s">
        <v>101</v>
      </c>
      <c r="AH6" t="s">
        <v>128</v>
      </c>
      <c r="AI6" t="s">
        <v>142</v>
      </c>
      <c r="AJ6" t="s">
        <v>129</v>
      </c>
      <c r="AK6" s="4">
        <v>295000</v>
      </c>
      <c r="AL6" t="s">
        <v>97</v>
      </c>
      <c r="AM6" t="s">
        <v>132</v>
      </c>
      <c r="AN6" t="s">
        <v>135</v>
      </c>
    </row>
    <row r="7" spans="1:40" x14ac:dyDescent="0.25">
      <c r="A7">
        <v>2</v>
      </c>
      <c r="B7" t="s">
        <v>4</v>
      </c>
      <c r="C7" s="2">
        <v>41529</v>
      </c>
      <c r="D7" s="2">
        <v>47008</v>
      </c>
      <c r="E7">
        <v>980</v>
      </c>
      <c r="F7" s="1">
        <v>0.04</v>
      </c>
      <c r="G7" t="s">
        <v>95</v>
      </c>
      <c r="H7" t="s">
        <v>97</v>
      </c>
      <c r="I7" t="s">
        <v>97</v>
      </c>
      <c r="J7" t="s">
        <v>97</v>
      </c>
      <c r="K7" s="9">
        <f t="shared" ref="K7:K70" si="0">L7+M7</f>
        <v>175852.88192267102</v>
      </c>
      <c r="L7" s="9">
        <v>175275.30871449644</v>
      </c>
      <c r="M7" s="9">
        <v>577.57320817458606</v>
      </c>
      <c r="N7" s="4">
        <v>0</v>
      </c>
      <c r="O7" s="4">
        <v>4660.8</v>
      </c>
      <c r="P7" s="4">
        <v>2330.4</v>
      </c>
      <c r="Q7" s="4">
        <v>2330.4</v>
      </c>
      <c r="R7" s="4">
        <v>2330.4</v>
      </c>
      <c r="S7" s="4">
        <v>2330.4</v>
      </c>
      <c r="T7" s="4">
        <v>2330.4</v>
      </c>
      <c r="U7" s="4">
        <v>2330.69</v>
      </c>
      <c r="V7" s="4">
        <v>2330.6999999999998</v>
      </c>
      <c r="W7" s="4">
        <v>2330.69</v>
      </c>
      <c r="X7" s="4">
        <v>2330.6999999999998</v>
      </c>
      <c r="Y7" s="9">
        <f t="shared" ref="Y7:Y70" si="1">SUM(N7:X7)</f>
        <v>25635.579999999998</v>
      </c>
      <c r="Z7" s="4" t="s">
        <v>120</v>
      </c>
      <c r="AA7" t="s">
        <v>101</v>
      </c>
      <c r="AB7" s="3" t="s">
        <v>101</v>
      </c>
      <c r="AC7" s="3" t="s">
        <v>101</v>
      </c>
      <c r="AD7" s="4" t="s">
        <v>101</v>
      </c>
      <c r="AE7" s="4" t="s">
        <v>101</v>
      </c>
      <c r="AF7" s="4" t="s">
        <v>101</v>
      </c>
      <c r="AG7" s="4" t="s">
        <v>101</v>
      </c>
      <c r="AH7" t="s">
        <v>128</v>
      </c>
      <c r="AI7" t="s">
        <v>143</v>
      </c>
      <c r="AJ7" t="s">
        <v>129</v>
      </c>
      <c r="AK7" s="4">
        <v>314980</v>
      </c>
      <c r="AL7" t="s">
        <v>97</v>
      </c>
      <c r="AM7" s="3" t="s">
        <v>132</v>
      </c>
      <c r="AN7" s="3" t="s">
        <v>135</v>
      </c>
    </row>
    <row r="8" spans="1:40" x14ac:dyDescent="0.25">
      <c r="A8">
        <v>3</v>
      </c>
      <c r="B8" t="s">
        <v>5</v>
      </c>
      <c r="C8" s="2">
        <v>40900</v>
      </c>
      <c r="D8" s="2">
        <v>46379</v>
      </c>
      <c r="E8">
        <v>980</v>
      </c>
      <c r="F8" s="1">
        <v>0.04</v>
      </c>
      <c r="G8" t="s">
        <v>95</v>
      </c>
      <c r="H8" t="s">
        <v>97</v>
      </c>
      <c r="I8" t="s">
        <v>97</v>
      </c>
      <c r="J8" t="s">
        <v>97</v>
      </c>
      <c r="K8" s="9">
        <f t="shared" si="0"/>
        <v>121212.79755051549</v>
      </c>
      <c r="L8" s="9">
        <v>120814.02795560895</v>
      </c>
      <c r="M8" s="9">
        <v>398.76959490653201</v>
      </c>
      <c r="N8" s="4">
        <v>2469</v>
      </c>
      <c r="O8" s="4">
        <v>2469</v>
      </c>
      <c r="P8" s="4">
        <v>2469</v>
      </c>
      <c r="Q8" s="4">
        <v>2469</v>
      </c>
      <c r="R8" s="4">
        <v>2469</v>
      </c>
      <c r="S8" s="4">
        <v>2469</v>
      </c>
      <c r="T8" s="4">
        <v>2469</v>
      </c>
      <c r="U8" s="4">
        <v>2469</v>
      </c>
      <c r="V8" s="4">
        <v>2469</v>
      </c>
      <c r="W8" s="4">
        <v>2469</v>
      </c>
      <c r="X8" s="4">
        <v>2469</v>
      </c>
      <c r="Y8" s="9">
        <f t="shared" si="1"/>
        <v>27159</v>
      </c>
      <c r="Z8" s="4" t="s">
        <v>120</v>
      </c>
      <c r="AA8" t="s">
        <v>101</v>
      </c>
      <c r="AB8" s="3" t="s">
        <v>101</v>
      </c>
      <c r="AC8" s="3" t="s">
        <v>101</v>
      </c>
      <c r="AD8" s="4" t="s">
        <v>101</v>
      </c>
      <c r="AE8" s="4" t="s">
        <v>101</v>
      </c>
      <c r="AF8" s="4" t="s">
        <v>101</v>
      </c>
      <c r="AG8" s="4" t="s">
        <v>101</v>
      </c>
      <c r="AH8" t="s">
        <v>128</v>
      </c>
      <c r="AI8" t="s">
        <v>144</v>
      </c>
      <c r="AJ8" t="s">
        <v>129</v>
      </c>
      <c r="AK8" s="4">
        <v>333708.44</v>
      </c>
      <c r="AL8" t="s">
        <v>97</v>
      </c>
      <c r="AM8" s="3" t="s">
        <v>132</v>
      </c>
      <c r="AN8" s="3" t="s">
        <v>135</v>
      </c>
    </row>
    <row r="9" spans="1:40" x14ac:dyDescent="0.25">
      <c r="A9" s="3">
        <v>4</v>
      </c>
      <c r="B9" t="s">
        <v>6</v>
      </c>
      <c r="C9" s="2">
        <v>40900</v>
      </c>
      <c r="D9" s="2">
        <v>46379</v>
      </c>
      <c r="E9">
        <v>980</v>
      </c>
      <c r="F9" s="1">
        <v>0.04</v>
      </c>
      <c r="G9" t="s">
        <v>95</v>
      </c>
      <c r="H9" t="s">
        <v>97</v>
      </c>
      <c r="I9" t="s">
        <v>97</v>
      </c>
      <c r="J9" t="s">
        <v>97</v>
      </c>
      <c r="K9" s="9">
        <f t="shared" si="0"/>
        <v>103623.64312816165</v>
      </c>
      <c r="L9" s="9">
        <v>103282.85168451429</v>
      </c>
      <c r="M9" s="9">
        <v>340.79144364736277</v>
      </c>
      <c r="N9" s="4">
        <v>1761.9000000000015</v>
      </c>
      <c r="O9" s="4">
        <v>1761.9</v>
      </c>
      <c r="P9" s="4">
        <v>1761.9</v>
      </c>
      <c r="Q9" s="4">
        <v>1761.9</v>
      </c>
      <c r="R9" s="4">
        <v>1761.9</v>
      </c>
      <c r="S9" s="4">
        <v>1761.9</v>
      </c>
      <c r="T9" s="4">
        <v>1761.9</v>
      </c>
      <c r="U9" s="4">
        <v>1761.9</v>
      </c>
      <c r="V9" s="4">
        <v>1761.9</v>
      </c>
      <c r="W9" s="4">
        <v>1761.9</v>
      </c>
      <c r="X9" s="4">
        <v>1761.9</v>
      </c>
      <c r="Y9" s="9">
        <f t="shared" si="1"/>
        <v>19380.900000000001</v>
      </c>
      <c r="Z9" s="4" t="s">
        <v>120</v>
      </c>
      <c r="AA9" t="s">
        <v>101</v>
      </c>
      <c r="AB9" s="3" t="s">
        <v>101</v>
      </c>
      <c r="AC9" s="3" t="s">
        <v>101</v>
      </c>
      <c r="AD9" s="4" t="s">
        <v>101</v>
      </c>
      <c r="AE9" s="4" t="s">
        <v>101</v>
      </c>
      <c r="AF9" s="4" t="s">
        <v>101</v>
      </c>
      <c r="AG9" s="4" t="s">
        <v>101</v>
      </c>
      <c r="AH9" t="s">
        <v>128</v>
      </c>
      <c r="AI9" s="3" t="s">
        <v>145</v>
      </c>
      <c r="AJ9" t="s">
        <v>129</v>
      </c>
      <c r="AK9" s="4">
        <v>237968.64000000001</v>
      </c>
      <c r="AL9" t="s">
        <v>97</v>
      </c>
      <c r="AM9" s="3" t="s">
        <v>132</v>
      </c>
      <c r="AN9" s="3" t="s">
        <v>135</v>
      </c>
    </row>
    <row r="10" spans="1:40" x14ac:dyDescent="0.25">
      <c r="A10" s="3">
        <v>5</v>
      </c>
      <c r="B10" t="s">
        <v>7</v>
      </c>
      <c r="C10" s="2">
        <v>41515</v>
      </c>
      <c r="D10" s="2">
        <v>46994</v>
      </c>
      <c r="E10">
        <v>980</v>
      </c>
      <c r="F10" s="1">
        <v>0.04</v>
      </c>
      <c r="G10" t="s">
        <v>95</v>
      </c>
      <c r="H10" t="s">
        <v>97</v>
      </c>
      <c r="I10" t="s">
        <v>97</v>
      </c>
      <c r="J10" t="s">
        <v>97</v>
      </c>
      <c r="K10" s="9">
        <f t="shared" si="0"/>
        <v>170903.06282647484</v>
      </c>
      <c r="L10" s="9">
        <v>170341.69661384023</v>
      </c>
      <c r="M10" s="9">
        <v>561.36621263458937</v>
      </c>
      <c r="N10" s="4">
        <v>2330.4000000000015</v>
      </c>
      <c r="O10" s="4">
        <v>2330.4</v>
      </c>
      <c r="P10" s="4">
        <v>2330.4</v>
      </c>
      <c r="Q10" s="4">
        <v>2330.4</v>
      </c>
      <c r="R10" s="4">
        <v>2330.69</v>
      </c>
      <c r="S10" s="4">
        <v>2330.69</v>
      </c>
      <c r="T10" s="4">
        <v>2330.69</v>
      </c>
      <c r="U10" s="4">
        <v>2330.6999999999998</v>
      </c>
      <c r="V10" s="4">
        <v>2330.6999999999998</v>
      </c>
      <c r="W10" s="4">
        <v>2330.6999999999998</v>
      </c>
      <c r="X10" s="4">
        <v>2330.6999999999998</v>
      </c>
      <c r="Y10" s="9">
        <f t="shared" si="1"/>
        <v>25636.470000000005</v>
      </c>
      <c r="Z10" s="4" t="s">
        <v>120</v>
      </c>
      <c r="AA10" t="s">
        <v>101</v>
      </c>
      <c r="AB10" s="3" t="s">
        <v>101</v>
      </c>
      <c r="AC10" s="3" t="s">
        <v>101</v>
      </c>
      <c r="AD10" s="4" t="s">
        <v>101</v>
      </c>
      <c r="AE10" s="4" t="s">
        <v>101</v>
      </c>
      <c r="AF10" s="4" t="s">
        <v>101</v>
      </c>
      <c r="AG10" s="4" t="s">
        <v>101</v>
      </c>
      <c r="AH10" t="s">
        <v>128</v>
      </c>
      <c r="AI10" t="s">
        <v>146</v>
      </c>
      <c r="AJ10" t="s">
        <v>129</v>
      </c>
      <c r="AK10" s="4">
        <v>314980</v>
      </c>
      <c r="AL10" t="s">
        <v>97</v>
      </c>
      <c r="AM10" s="3" t="s">
        <v>132</v>
      </c>
      <c r="AN10" s="3" t="s">
        <v>135</v>
      </c>
    </row>
    <row r="11" spans="1:40" x14ac:dyDescent="0.25">
      <c r="A11" s="3">
        <v>6</v>
      </c>
      <c r="B11" t="s">
        <v>8</v>
      </c>
      <c r="C11" s="2">
        <v>41844</v>
      </c>
      <c r="D11" s="2">
        <v>47323</v>
      </c>
      <c r="E11">
        <v>980</v>
      </c>
      <c r="F11" s="1">
        <v>0.04</v>
      </c>
      <c r="G11" t="s">
        <v>95</v>
      </c>
      <c r="H11" t="s">
        <v>97</v>
      </c>
      <c r="I11" t="s">
        <v>97</v>
      </c>
      <c r="J11" t="s">
        <v>97</v>
      </c>
      <c r="K11" s="9">
        <f t="shared" si="0"/>
        <v>183913.16442548751</v>
      </c>
      <c r="L11" s="9">
        <v>183308.92852487418</v>
      </c>
      <c r="M11" s="9">
        <v>604.23590061334687</v>
      </c>
      <c r="N11" s="4">
        <v>2225.2000000000007</v>
      </c>
      <c r="O11" s="4">
        <v>2225.1999999999998</v>
      </c>
      <c r="P11" s="4">
        <v>2225.1999999999998</v>
      </c>
      <c r="Q11" s="4">
        <v>2225.1999999999998</v>
      </c>
      <c r="R11" s="4">
        <v>2227.7199999999998</v>
      </c>
      <c r="S11" s="4">
        <v>2225.25</v>
      </c>
      <c r="T11" s="4">
        <v>2227.7199999999998</v>
      </c>
      <c r="U11" s="4">
        <v>2227.7199999999998</v>
      </c>
      <c r="V11" s="4">
        <v>2227.7199999999998</v>
      </c>
      <c r="W11" s="4">
        <v>2227.7199999999998</v>
      </c>
      <c r="X11" s="4">
        <v>2227.7199999999998</v>
      </c>
      <c r="Y11" s="9">
        <f t="shared" si="1"/>
        <v>24492.370000000003</v>
      </c>
      <c r="Z11" s="4" t="s">
        <v>120</v>
      </c>
      <c r="AA11" t="s">
        <v>101</v>
      </c>
      <c r="AB11" s="3" t="s">
        <v>101</v>
      </c>
      <c r="AC11" s="3" t="s">
        <v>101</v>
      </c>
      <c r="AD11" s="4" t="s">
        <v>101</v>
      </c>
      <c r="AE11" s="4" t="s">
        <v>101</v>
      </c>
      <c r="AF11" s="4" t="s">
        <v>101</v>
      </c>
      <c r="AG11" s="4" t="s">
        <v>101</v>
      </c>
      <c r="AH11" t="s">
        <v>128</v>
      </c>
      <c r="AI11" t="s">
        <v>147</v>
      </c>
      <c r="AJ11" t="s">
        <v>129</v>
      </c>
      <c r="AK11" s="4">
        <v>300800</v>
      </c>
      <c r="AL11" t="s">
        <v>97</v>
      </c>
      <c r="AM11" s="3" t="s">
        <v>132</v>
      </c>
      <c r="AN11" s="3" t="s">
        <v>135</v>
      </c>
    </row>
    <row r="12" spans="1:40" x14ac:dyDescent="0.25">
      <c r="A12" s="3">
        <v>7</v>
      </c>
      <c r="B12" t="s">
        <v>9</v>
      </c>
      <c r="C12" s="2">
        <v>41885</v>
      </c>
      <c r="D12" s="2">
        <v>47364</v>
      </c>
      <c r="E12">
        <v>980</v>
      </c>
      <c r="F12" s="1">
        <v>0.04</v>
      </c>
      <c r="G12" t="s">
        <v>95</v>
      </c>
      <c r="H12" t="s">
        <v>97</v>
      </c>
      <c r="I12" t="s">
        <v>97</v>
      </c>
      <c r="J12" t="s">
        <v>97</v>
      </c>
      <c r="K12" s="9">
        <f t="shared" si="0"/>
        <v>220284.14436332462</v>
      </c>
      <c r="L12" s="9">
        <v>219560.26988938902</v>
      </c>
      <c r="M12" s="9">
        <v>723.8744739356016</v>
      </c>
      <c r="N12" s="4">
        <v>2609.1100000000006</v>
      </c>
      <c r="O12" s="4">
        <v>2609.11</v>
      </c>
      <c r="P12" s="4">
        <v>2609.11</v>
      </c>
      <c r="Q12" s="4">
        <v>2609.11</v>
      </c>
      <c r="R12" s="4">
        <v>2609.1</v>
      </c>
      <c r="S12" s="4">
        <v>2609.11</v>
      </c>
      <c r="T12" s="4">
        <v>2609.11</v>
      </c>
      <c r="U12" s="4">
        <v>2609.11</v>
      </c>
      <c r="V12" s="4">
        <v>2609.11</v>
      </c>
      <c r="W12" s="4">
        <v>2609.11</v>
      </c>
      <c r="X12" s="4">
        <v>2609.11</v>
      </c>
      <c r="Y12" s="9">
        <f t="shared" si="1"/>
        <v>28700.200000000004</v>
      </c>
      <c r="Z12" s="4" t="s">
        <v>120</v>
      </c>
      <c r="AA12" t="s">
        <v>101</v>
      </c>
      <c r="AB12" s="3" t="s">
        <v>101</v>
      </c>
      <c r="AC12" s="3" t="s">
        <v>101</v>
      </c>
      <c r="AD12" s="4" t="s">
        <v>101</v>
      </c>
      <c r="AE12" s="4" t="s">
        <v>101</v>
      </c>
      <c r="AF12" s="4" t="s">
        <v>101</v>
      </c>
      <c r="AG12" s="4" t="s">
        <v>101</v>
      </c>
      <c r="AH12" t="s">
        <v>128</v>
      </c>
      <c r="AI12" t="s">
        <v>148</v>
      </c>
      <c r="AJ12" t="s">
        <v>129</v>
      </c>
      <c r="AK12" s="4">
        <v>352600</v>
      </c>
      <c r="AL12" t="s">
        <v>97</v>
      </c>
      <c r="AM12" s="3" t="s">
        <v>132</v>
      </c>
      <c r="AN12" s="3" t="s">
        <v>135</v>
      </c>
    </row>
    <row r="13" spans="1:40" x14ac:dyDescent="0.25">
      <c r="A13" s="3">
        <v>8</v>
      </c>
      <c r="B13" t="s">
        <v>10</v>
      </c>
      <c r="C13" s="2">
        <v>41802</v>
      </c>
      <c r="D13" s="2">
        <v>47281</v>
      </c>
      <c r="E13">
        <v>980</v>
      </c>
      <c r="F13" s="1">
        <v>0.04</v>
      </c>
      <c r="G13" t="s">
        <v>95</v>
      </c>
      <c r="H13" t="s">
        <v>97</v>
      </c>
      <c r="I13" t="s">
        <v>97</v>
      </c>
      <c r="J13" t="s">
        <v>97</v>
      </c>
      <c r="K13" s="9">
        <f t="shared" si="0"/>
        <v>182712.10576985337</v>
      </c>
      <c r="L13" s="9">
        <v>182111.97467528642</v>
      </c>
      <c r="M13" s="9">
        <v>600.13109456695588</v>
      </c>
      <c r="N13" s="4">
        <v>2230</v>
      </c>
      <c r="O13" s="4">
        <v>2230</v>
      </c>
      <c r="P13" s="4">
        <v>2230</v>
      </c>
      <c r="Q13" s="4">
        <v>2230</v>
      </c>
      <c r="R13" s="4">
        <v>2230.1999999999998</v>
      </c>
      <c r="S13" s="4">
        <v>2230</v>
      </c>
      <c r="T13" s="4">
        <v>2230</v>
      </c>
      <c r="U13" s="4">
        <v>2230</v>
      </c>
      <c r="V13" s="4">
        <v>2230.1999999999998</v>
      </c>
      <c r="W13" s="4">
        <v>2230</v>
      </c>
      <c r="X13" s="4">
        <v>2230</v>
      </c>
      <c r="Y13" s="9">
        <f t="shared" si="1"/>
        <v>24530.400000000001</v>
      </c>
      <c r="Z13" s="4" t="s">
        <v>120</v>
      </c>
      <c r="AA13" t="s">
        <v>101</v>
      </c>
      <c r="AB13" s="3" t="s">
        <v>101</v>
      </c>
      <c r="AC13" s="3" t="s">
        <v>101</v>
      </c>
      <c r="AD13" s="4" t="s">
        <v>101</v>
      </c>
      <c r="AE13" s="4" t="s">
        <v>101</v>
      </c>
      <c r="AF13" s="4" t="s">
        <v>101</v>
      </c>
      <c r="AG13" s="4" t="s">
        <v>101</v>
      </c>
      <c r="AH13" t="s">
        <v>128</v>
      </c>
      <c r="AI13" t="s">
        <v>149</v>
      </c>
      <c r="AJ13" t="s">
        <v>129</v>
      </c>
      <c r="AK13" s="4">
        <v>301100</v>
      </c>
      <c r="AL13" t="s">
        <v>97</v>
      </c>
      <c r="AM13" s="3" t="s">
        <v>132</v>
      </c>
      <c r="AN13" s="3" t="s">
        <v>135</v>
      </c>
    </row>
    <row r="14" spans="1:40" x14ac:dyDescent="0.25">
      <c r="A14" s="3">
        <v>9</v>
      </c>
      <c r="B14" t="s">
        <v>11</v>
      </c>
      <c r="C14" s="2">
        <v>41537</v>
      </c>
      <c r="D14" s="2">
        <v>47016</v>
      </c>
      <c r="E14">
        <v>980</v>
      </c>
      <c r="F14" s="1">
        <v>0.04</v>
      </c>
      <c r="G14" t="s">
        <v>95</v>
      </c>
      <c r="H14" t="s">
        <v>97</v>
      </c>
      <c r="I14" t="s">
        <v>97</v>
      </c>
      <c r="J14" t="s">
        <v>97</v>
      </c>
      <c r="K14" s="9">
        <f t="shared" si="0"/>
        <v>172373.73785079274</v>
      </c>
      <c r="L14" s="9">
        <v>171807.57984806312</v>
      </c>
      <c r="M14" s="9">
        <v>566.15800272962622</v>
      </c>
      <c r="N14" s="4">
        <v>2300</v>
      </c>
      <c r="O14" s="4">
        <v>2300</v>
      </c>
      <c r="P14" s="4">
        <v>2300</v>
      </c>
      <c r="Q14" s="4">
        <v>2300</v>
      </c>
      <c r="R14" s="4">
        <v>2300</v>
      </c>
      <c r="S14" s="4">
        <v>2300</v>
      </c>
      <c r="T14" s="4">
        <v>2300</v>
      </c>
      <c r="U14" s="4">
        <v>2300</v>
      </c>
      <c r="V14" s="4">
        <v>2300</v>
      </c>
      <c r="W14" s="4">
        <v>2300</v>
      </c>
      <c r="X14" s="4">
        <v>2300</v>
      </c>
      <c r="Y14" s="9">
        <f t="shared" si="1"/>
        <v>25300</v>
      </c>
      <c r="Z14" s="4" t="s">
        <v>120</v>
      </c>
      <c r="AA14" t="s">
        <v>101</v>
      </c>
      <c r="AB14" s="3" t="s">
        <v>101</v>
      </c>
      <c r="AC14" s="3" t="s">
        <v>101</v>
      </c>
      <c r="AD14" s="4" t="s">
        <v>101</v>
      </c>
      <c r="AE14" s="4" t="s">
        <v>101</v>
      </c>
      <c r="AF14" s="4" t="s">
        <v>101</v>
      </c>
      <c r="AG14" s="4" t="s">
        <v>101</v>
      </c>
      <c r="AH14" t="s">
        <v>128</v>
      </c>
      <c r="AI14" t="s">
        <v>150</v>
      </c>
      <c r="AJ14" t="s">
        <v>129</v>
      </c>
      <c r="AK14" s="4">
        <v>310180</v>
      </c>
      <c r="AL14" t="s">
        <v>97</v>
      </c>
      <c r="AM14" s="3" t="s">
        <v>132</v>
      </c>
      <c r="AN14" s="3" t="s">
        <v>135</v>
      </c>
    </row>
    <row r="15" spans="1:40" x14ac:dyDescent="0.25">
      <c r="A15" s="3">
        <v>10</v>
      </c>
      <c r="B15" t="s">
        <v>12</v>
      </c>
      <c r="C15" s="2">
        <v>40900</v>
      </c>
      <c r="D15" s="2">
        <v>46379</v>
      </c>
      <c r="E15">
        <v>980</v>
      </c>
      <c r="F15" s="1">
        <v>0.04</v>
      </c>
      <c r="G15" t="s">
        <v>95</v>
      </c>
      <c r="H15" t="s">
        <v>97</v>
      </c>
      <c r="I15" t="s">
        <v>97</v>
      </c>
      <c r="J15" t="s">
        <v>97</v>
      </c>
      <c r="K15" s="9">
        <f t="shared" si="0"/>
        <v>83846.074239105306</v>
      </c>
      <c r="L15" s="9">
        <v>83569.178031489108</v>
      </c>
      <c r="M15" s="9">
        <v>276.89620761620586</v>
      </c>
      <c r="N15" s="4">
        <v>2472</v>
      </c>
      <c r="O15" s="4">
        <v>2472</v>
      </c>
      <c r="P15" s="4">
        <v>2472</v>
      </c>
      <c r="Q15" s="4">
        <v>2472</v>
      </c>
      <c r="R15" s="4">
        <v>2472</v>
      </c>
      <c r="S15" s="4">
        <v>2472</v>
      </c>
      <c r="T15" s="4">
        <v>2472</v>
      </c>
      <c r="U15" s="4">
        <v>2472</v>
      </c>
      <c r="V15" s="4">
        <v>2472.2800000000002</v>
      </c>
      <c r="W15" s="4">
        <v>2475.25</v>
      </c>
      <c r="X15" s="4">
        <v>2472</v>
      </c>
      <c r="Y15" s="9">
        <f t="shared" si="1"/>
        <v>27195.53</v>
      </c>
      <c r="Z15" s="4" t="s">
        <v>120</v>
      </c>
      <c r="AA15" t="s">
        <v>101</v>
      </c>
      <c r="AB15" s="3" t="s">
        <v>101</v>
      </c>
      <c r="AC15" s="3" t="s">
        <v>101</v>
      </c>
      <c r="AD15" s="4" t="s">
        <v>101</v>
      </c>
      <c r="AE15" s="4" t="s">
        <v>101</v>
      </c>
      <c r="AF15" s="4" t="s">
        <v>101</v>
      </c>
      <c r="AG15" s="4" t="s">
        <v>101</v>
      </c>
      <c r="AH15" t="s">
        <v>128</v>
      </c>
      <c r="AI15" t="s">
        <v>151</v>
      </c>
      <c r="AJ15" t="s">
        <v>129</v>
      </c>
      <c r="AK15" s="4">
        <v>334168.73</v>
      </c>
      <c r="AL15" t="s">
        <v>97</v>
      </c>
      <c r="AM15" s="3" t="s">
        <v>132</v>
      </c>
      <c r="AN15" s="3" t="s">
        <v>135</v>
      </c>
    </row>
    <row r="16" spans="1:40" x14ac:dyDescent="0.25">
      <c r="A16" s="3">
        <v>11</v>
      </c>
      <c r="B16" t="s">
        <v>13</v>
      </c>
      <c r="C16" s="2">
        <v>41844</v>
      </c>
      <c r="D16" s="2">
        <v>47323</v>
      </c>
      <c r="E16">
        <v>980</v>
      </c>
      <c r="F16" s="1">
        <v>0.04</v>
      </c>
      <c r="G16" t="s">
        <v>95</v>
      </c>
      <c r="H16" t="s">
        <v>97</v>
      </c>
      <c r="I16" t="s">
        <v>97</v>
      </c>
      <c r="J16" t="s">
        <v>97</v>
      </c>
      <c r="K16" s="9">
        <f t="shared" si="0"/>
        <v>126227.31860870107</v>
      </c>
      <c r="L16" s="9">
        <v>125813.32447344289</v>
      </c>
      <c r="M16" s="9">
        <v>413.99413525817658</v>
      </c>
      <c r="N16" s="4">
        <v>1530.75</v>
      </c>
      <c r="O16" s="4">
        <v>1530.8</v>
      </c>
      <c r="P16" s="4">
        <v>1530.8</v>
      </c>
      <c r="Q16" s="4">
        <v>1530.8</v>
      </c>
      <c r="R16" s="4">
        <v>1530.8</v>
      </c>
      <c r="S16" s="4">
        <v>1530.8</v>
      </c>
      <c r="T16" s="4">
        <v>1530.8</v>
      </c>
      <c r="U16" s="4">
        <v>1530.8</v>
      </c>
      <c r="V16" s="4">
        <v>1530.8</v>
      </c>
      <c r="W16" s="4">
        <v>1530.8</v>
      </c>
      <c r="X16" s="4">
        <v>1530.8</v>
      </c>
      <c r="Y16" s="9">
        <f t="shared" si="1"/>
        <v>16838.749999999996</v>
      </c>
      <c r="Z16" s="4" t="s">
        <v>120</v>
      </c>
      <c r="AA16" t="s">
        <v>101</v>
      </c>
      <c r="AB16" s="3" t="s">
        <v>101</v>
      </c>
      <c r="AC16" s="3" t="s">
        <v>101</v>
      </c>
      <c r="AD16" s="4" t="s">
        <v>101</v>
      </c>
      <c r="AE16" s="4" t="s">
        <v>101</v>
      </c>
      <c r="AF16" s="4" t="s">
        <v>101</v>
      </c>
      <c r="AG16" s="4" t="s">
        <v>101</v>
      </c>
      <c r="AH16" t="s">
        <v>128</v>
      </c>
      <c r="AI16" t="s">
        <v>152</v>
      </c>
      <c r="AJ16" t="s">
        <v>129</v>
      </c>
      <c r="AK16" s="4">
        <v>206800</v>
      </c>
      <c r="AL16" t="s">
        <v>97</v>
      </c>
      <c r="AM16" s="3" t="s">
        <v>132</v>
      </c>
      <c r="AN16" s="3" t="s">
        <v>135</v>
      </c>
    </row>
    <row r="17" spans="1:40" x14ac:dyDescent="0.25">
      <c r="A17" s="3">
        <v>12</v>
      </c>
      <c r="B17" t="s">
        <v>14</v>
      </c>
      <c r="C17" s="2">
        <v>40900</v>
      </c>
      <c r="D17" s="2">
        <v>46379</v>
      </c>
      <c r="E17">
        <v>980</v>
      </c>
      <c r="F17" s="1">
        <v>0.04</v>
      </c>
      <c r="G17" t="s">
        <v>95</v>
      </c>
      <c r="H17" t="s">
        <v>97</v>
      </c>
      <c r="I17" t="s">
        <v>97</v>
      </c>
      <c r="J17" t="s">
        <v>97</v>
      </c>
      <c r="K17" s="9">
        <f t="shared" si="0"/>
        <v>105675.24433486539</v>
      </c>
      <c r="L17" s="9">
        <v>105327.3488340847</v>
      </c>
      <c r="M17" s="9">
        <v>347.89550078070022</v>
      </c>
      <c r="N17" s="4">
        <v>0</v>
      </c>
      <c r="O17" s="4">
        <v>4939</v>
      </c>
      <c r="P17" s="4">
        <v>2470</v>
      </c>
      <c r="Q17" s="4">
        <v>2470</v>
      </c>
      <c r="R17" s="4">
        <v>2470</v>
      </c>
      <c r="S17" s="4">
        <v>2470</v>
      </c>
      <c r="T17" s="4">
        <v>2470</v>
      </c>
      <c r="U17" s="4">
        <v>2470</v>
      </c>
      <c r="V17" s="4">
        <v>2470.3000000000002</v>
      </c>
      <c r="W17" s="4">
        <v>2470.3000000000002</v>
      </c>
      <c r="X17" s="4">
        <v>2470.3000000000002</v>
      </c>
      <c r="Y17" s="9">
        <f t="shared" si="1"/>
        <v>27169.899999999998</v>
      </c>
      <c r="Z17" s="4" t="s">
        <v>120</v>
      </c>
      <c r="AA17" t="s">
        <v>101</v>
      </c>
      <c r="AB17" s="3" t="s">
        <v>101</v>
      </c>
      <c r="AC17" s="3" t="s">
        <v>101</v>
      </c>
      <c r="AD17" s="4" t="s">
        <v>101</v>
      </c>
      <c r="AE17" s="4" t="s">
        <v>101</v>
      </c>
      <c r="AF17" s="4" t="s">
        <v>101</v>
      </c>
      <c r="AG17" s="4" t="s">
        <v>101</v>
      </c>
      <c r="AH17" t="s">
        <v>128</v>
      </c>
      <c r="AI17" t="s">
        <v>153</v>
      </c>
      <c r="AJ17" t="s">
        <v>129</v>
      </c>
      <c r="AK17" s="4">
        <v>333708.44</v>
      </c>
      <c r="AL17" t="s">
        <v>97</v>
      </c>
      <c r="AM17" s="3" t="s">
        <v>132</v>
      </c>
      <c r="AN17" s="3" t="s">
        <v>135</v>
      </c>
    </row>
    <row r="18" spans="1:40" x14ac:dyDescent="0.25">
      <c r="A18" s="3">
        <v>13</v>
      </c>
      <c r="B18" t="s">
        <v>15</v>
      </c>
      <c r="C18" s="2">
        <v>41960</v>
      </c>
      <c r="D18" s="2">
        <v>47438</v>
      </c>
      <c r="E18">
        <v>980</v>
      </c>
      <c r="F18" s="1">
        <v>0.04</v>
      </c>
      <c r="G18" t="s">
        <v>95</v>
      </c>
      <c r="H18" t="s">
        <v>97</v>
      </c>
      <c r="I18" t="s">
        <v>97</v>
      </c>
      <c r="J18" t="s">
        <v>97</v>
      </c>
      <c r="K18" s="9">
        <f t="shared" si="0"/>
        <v>132770.33980561225</v>
      </c>
      <c r="L18" s="9">
        <v>132332.27047891464</v>
      </c>
      <c r="M18" s="9">
        <v>438.06932669760891</v>
      </c>
      <c r="N18" s="4">
        <v>1550.6000000000004</v>
      </c>
      <c r="O18" s="4">
        <v>1550.6</v>
      </c>
      <c r="P18" s="4">
        <v>1550.6</v>
      </c>
      <c r="Q18" s="4">
        <v>1550.6</v>
      </c>
      <c r="R18" s="4">
        <v>1550.6</v>
      </c>
      <c r="S18" s="4">
        <v>1550.6</v>
      </c>
      <c r="T18" s="4">
        <v>1550.6</v>
      </c>
      <c r="U18" s="4">
        <v>1550.6</v>
      </c>
      <c r="V18" s="4">
        <v>1550.6</v>
      </c>
      <c r="W18" s="4">
        <v>1550.6</v>
      </c>
      <c r="X18" s="4">
        <v>1550.6</v>
      </c>
      <c r="Y18" s="9">
        <f t="shared" si="1"/>
        <v>17056.600000000002</v>
      </c>
      <c r="Z18" s="4" t="s">
        <v>120</v>
      </c>
      <c r="AA18" t="s">
        <v>101</v>
      </c>
      <c r="AB18" s="3" t="s">
        <v>101</v>
      </c>
      <c r="AC18" s="3" t="s">
        <v>101</v>
      </c>
      <c r="AD18" s="4" t="s">
        <v>101</v>
      </c>
      <c r="AE18" s="4" t="s">
        <v>101</v>
      </c>
      <c r="AF18" s="4" t="s">
        <v>101</v>
      </c>
      <c r="AG18" s="4" t="s">
        <v>101</v>
      </c>
      <c r="AH18" t="s">
        <v>128</v>
      </c>
      <c r="AI18" t="s">
        <v>154</v>
      </c>
      <c r="AJ18" t="s">
        <v>129</v>
      </c>
      <c r="AK18" s="4">
        <v>208600</v>
      </c>
      <c r="AL18" t="s">
        <v>97</v>
      </c>
      <c r="AM18" s="3" t="s">
        <v>132</v>
      </c>
      <c r="AN18" s="3" t="s">
        <v>135</v>
      </c>
    </row>
    <row r="19" spans="1:40" x14ac:dyDescent="0.25">
      <c r="A19" s="3">
        <v>14</v>
      </c>
      <c r="B19" t="s">
        <v>16</v>
      </c>
      <c r="C19" s="2">
        <v>41521</v>
      </c>
      <c r="D19" s="2">
        <v>47000</v>
      </c>
      <c r="E19">
        <v>980</v>
      </c>
      <c r="F19" s="1">
        <v>0.04</v>
      </c>
      <c r="G19" t="s">
        <v>95</v>
      </c>
      <c r="H19" t="s">
        <v>97</v>
      </c>
      <c r="I19" t="s">
        <v>97</v>
      </c>
      <c r="J19" t="s">
        <v>97</v>
      </c>
      <c r="K19" s="9">
        <f t="shared" si="0"/>
        <v>204884.06366306791</v>
      </c>
      <c r="L19" s="9">
        <v>204210.61752646673</v>
      </c>
      <c r="M19" s="9">
        <v>673.44613660119046</v>
      </c>
      <c r="N19" s="4">
        <v>7</v>
      </c>
      <c r="O19" s="4">
        <v>5600</v>
      </c>
      <c r="P19" s="4">
        <v>2800</v>
      </c>
      <c r="Q19" s="4">
        <v>2800</v>
      </c>
      <c r="R19" s="4">
        <v>2800</v>
      </c>
      <c r="S19" s="4">
        <v>2800</v>
      </c>
      <c r="T19" s="4">
        <v>2800</v>
      </c>
      <c r="U19" s="4">
        <v>2800</v>
      </c>
      <c r="V19" s="4">
        <v>2800</v>
      </c>
      <c r="W19" s="4">
        <v>2800</v>
      </c>
      <c r="X19" s="4">
        <v>2800</v>
      </c>
      <c r="Y19" s="9">
        <f t="shared" si="1"/>
        <v>30807</v>
      </c>
      <c r="Z19" s="4" t="s">
        <v>120</v>
      </c>
      <c r="AA19" t="s">
        <v>101</v>
      </c>
      <c r="AB19" s="3" t="s">
        <v>101</v>
      </c>
      <c r="AC19" s="3" t="s">
        <v>101</v>
      </c>
      <c r="AD19" s="4" t="s">
        <v>101</v>
      </c>
      <c r="AE19" s="4" t="s">
        <v>101</v>
      </c>
      <c r="AF19" s="4" t="s">
        <v>101</v>
      </c>
      <c r="AG19" s="4" t="s">
        <v>101</v>
      </c>
      <c r="AH19" t="s">
        <v>128</v>
      </c>
      <c r="AI19" t="s">
        <v>155</v>
      </c>
      <c r="AJ19" t="s">
        <v>129</v>
      </c>
      <c r="AK19" s="4">
        <v>377000</v>
      </c>
      <c r="AL19" t="s">
        <v>97</v>
      </c>
      <c r="AM19" s="3" t="s">
        <v>132</v>
      </c>
      <c r="AN19" s="3" t="s">
        <v>135</v>
      </c>
    </row>
    <row r="20" spans="1:40" x14ac:dyDescent="0.25">
      <c r="A20" s="3">
        <v>15</v>
      </c>
      <c r="B20" t="s">
        <v>17</v>
      </c>
      <c r="C20" s="2">
        <v>41541</v>
      </c>
      <c r="D20" s="2">
        <v>47020</v>
      </c>
      <c r="E20">
        <v>980</v>
      </c>
      <c r="F20" s="1">
        <v>0.04</v>
      </c>
      <c r="G20" t="s">
        <v>95</v>
      </c>
      <c r="H20" t="s">
        <v>97</v>
      </c>
      <c r="I20" t="s">
        <v>97</v>
      </c>
      <c r="J20" t="s">
        <v>97</v>
      </c>
      <c r="K20" s="9">
        <f t="shared" si="0"/>
        <v>120532.29776496088</v>
      </c>
      <c r="L20" s="9">
        <v>120136.40237045662</v>
      </c>
      <c r="M20" s="9">
        <v>395.89539450426099</v>
      </c>
      <c r="N20" s="4">
        <v>1619.9999999999982</v>
      </c>
      <c r="O20" s="4">
        <v>1620</v>
      </c>
      <c r="P20" s="4">
        <v>1620</v>
      </c>
      <c r="Q20" s="4">
        <v>1620.79</v>
      </c>
      <c r="R20" s="4">
        <v>1620.79</v>
      </c>
      <c r="S20" s="4">
        <v>1620.8</v>
      </c>
      <c r="T20" s="4">
        <v>1620.8</v>
      </c>
      <c r="U20" s="4">
        <v>1620.8</v>
      </c>
      <c r="V20" s="4">
        <v>1633.66</v>
      </c>
      <c r="W20" s="4">
        <v>1620.8</v>
      </c>
      <c r="X20" s="4">
        <v>1620.8</v>
      </c>
      <c r="Y20" s="9">
        <f t="shared" si="1"/>
        <v>17839.239999999994</v>
      </c>
      <c r="Z20" s="4" t="s">
        <v>120</v>
      </c>
      <c r="AA20" t="s">
        <v>101</v>
      </c>
      <c r="AB20" s="3" t="s">
        <v>101</v>
      </c>
      <c r="AC20" s="3" t="s">
        <v>101</v>
      </c>
      <c r="AD20" s="4" t="s">
        <v>101</v>
      </c>
      <c r="AE20" s="4" t="s">
        <v>101</v>
      </c>
      <c r="AF20" s="4" t="s">
        <v>101</v>
      </c>
      <c r="AG20" s="4" t="s">
        <v>101</v>
      </c>
      <c r="AH20" t="s">
        <v>128</v>
      </c>
      <c r="AI20" t="s">
        <v>156</v>
      </c>
      <c r="AJ20" t="s">
        <v>129</v>
      </c>
      <c r="AK20" s="4">
        <v>217960</v>
      </c>
      <c r="AL20" t="s">
        <v>97</v>
      </c>
      <c r="AN20" s="3" t="s">
        <v>135</v>
      </c>
    </row>
    <row r="21" spans="1:40" x14ac:dyDescent="0.25">
      <c r="A21" s="3">
        <v>16</v>
      </c>
      <c r="B21" t="s">
        <v>18</v>
      </c>
      <c r="C21" s="2">
        <v>41494</v>
      </c>
      <c r="D21" s="2">
        <v>46973</v>
      </c>
      <c r="E21">
        <v>980</v>
      </c>
      <c r="F21" s="1">
        <v>0.04</v>
      </c>
      <c r="G21" t="s">
        <v>95</v>
      </c>
      <c r="H21" t="s">
        <v>97</v>
      </c>
      <c r="I21" t="s">
        <v>97</v>
      </c>
      <c r="J21" t="s">
        <v>97</v>
      </c>
      <c r="K21" s="9">
        <f t="shared" si="0"/>
        <v>207613.81434622523</v>
      </c>
      <c r="L21" s="9">
        <v>206931.68125790445</v>
      </c>
      <c r="M21" s="9">
        <v>682.13308832078098</v>
      </c>
      <c r="N21" s="4">
        <v>2777</v>
      </c>
      <c r="O21" s="4">
        <v>2777</v>
      </c>
      <c r="P21" s="4">
        <v>2777</v>
      </c>
      <c r="Q21" s="4">
        <v>2777</v>
      </c>
      <c r="R21" s="4">
        <v>2777</v>
      </c>
      <c r="S21" s="4">
        <v>2777</v>
      </c>
      <c r="T21" s="4">
        <v>2777</v>
      </c>
      <c r="U21" s="4">
        <v>2777</v>
      </c>
      <c r="V21" s="4">
        <v>2777</v>
      </c>
      <c r="W21" s="4">
        <v>2777</v>
      </c>
      <c r="X21" s="4">
        <v>2777</v>
      </c>
      <c r="Y21" s="9">
        <f t="shared" si="1"/>
        <v>30547</v>
      </c>
      <c r="Z21" s="4" t="s">
        <v>120</v>
      </c>
      <c r="AA21" t="s">
        <v>101</v>
      </c>
      <c r="AB21" s="3" t="s">
        <v>101</v>
      </c>
      <c r="AC21" s="3" t="s">
        <v>101</v>
      </c>
      <c r="AD21" s="4" t="s">
        <v>101</v>
      </c>
      <c r="AE21" s="4" t="s">
        <v>101</v>
      </c>
      <c r="AF21" s="4" t="s">
        <v>101</v>
      </c>
      <c r="AG21" s="4" t="s">
        <v>101</v>
      </c>
      <c r="AH21" t="s">
        <v>128</v>
      </c>
      <c r="AI21" t="s">
        <v>157</v>
      </c>
      <c r="AJ21" t="s">
        <v>129</v>
      </c>
      <c r="AK21" s="4">
        <v>375300</v>
      </c>
      <c r="AL21" t="s">
        <v>97</v>
      </c>
      <c r="AM21" s="3" t="s">
        <v>132</v>
      </c>
      <c r="AN21" s="3" t="s">
        <v>135</v>
      </c>
    </row>
    <row r="22" spans="1:40" x14ac:dyDescent="0.25">
      <c r="A22" s="3">
        <v>17</v>
      </c>
      <c r="B22" t="s">
        <v>19</v>
      </c>
      <c r="C22" s="2">
        <v>41528</v>
      </c>
      <c r="D22" s="2">
        <v>45180</v>
      </c>
      <c r="E22">
        <v>980</v>
      </c>
      <c r="F22" s="1">
        <v>0.04</v>
      </c>
      <c r="G22" t="s">
        <v>95</v>
      </c>
      <c r="H22" t="s">
        <v>97</v>
      </c>
      <c r="I22" t="s">
        <v>97</v>
      </c>
      <c r="J22" t="s">
        <v>97</v>
      </c>
      <c r="K22" s="9">
        <f t="shared" si="0"/>
        <v>79128.734158375737</v>
      </c>
      <c r="L22" s="9">
        <v>78865.153998717433</v>
      </c>
      <c r="M22" s="9">
        <v>263.58015965830089</v>
      </c>
      <c r="N22" s="4">
        <v>0</v>
      </c>
      <c r="O22" s="4">
        <v>6160.8</v>
      </c>
      <c r="P22" s="4">
        <v>3080</v>
      </c>
      <c r="Q22" s="4">
        <v>3080</v>
      </c>
      <c r="R22" s="4">
        <v>3080</v>
      </c>
      <c r="S22" s="4">
        <v>3080</v>
      </c>
      <c r="T22" s="4">
        <v>3080</v>
      </c>
      <c r="U22" s="4">
        <v>3080</v>
      </c>
      <c r="V22" s="4">
        <v>3080</v>
      </c>
      <c r="W22" s="4">
        <v>3080</v>
      </c>
      <c r="X22" s="4">
        <v>3080</v>
      </c>
      <c r="Y22" s="9">
        <f t="shared" si="1"/>
        <v>33880.800000000003</v>
      </c>
      <c r="Z22" s="4" t="s">
        <v>120</v>
      </c>
      <c r="AA22" t="s">
        <v>101</v>
      </c>
      <c r="AB22" s="3" t="s">
        <v>101</v>
      </c>
      <c r="AC22" s="3" t="s">
        <v>101</v>
      </c>
      <c r="AD22" s="4" t="s">
        <v>101</v>
      </c>
      <c r="AE22" s="4" t="s">
        <v>101</v>
      </c>
      <c r="AF22" s="4" t="s">
        <v>101</v>
      </c>
      <c r="AG22" s="4" t="s">
        <v>101</v>
      </c>
      <c r="AH22" t="s">
        <v>128</v>
      </c>
      <c r="AI22" t="s">
        <v>158</v>
      </c>
      <c r="AJ22" t="s">
        <v>129</v>
      </c>
      <c r="AK22" s="4">
        <v>304140</v>
      </c>
      <c r="AL22" t="s">
        <v>97</v>
      </c>
      <c r="AM22" s="3" t="s">
        <v>132</v>
      </c>
      <c r="AN22" s="3" t="s">
        <v>135</v>
      </c>
    </row>
    <row r="23" spans="1:40" x14ac:dyDescent="0.25">
      <c r="A23" s="3">
        <v>18</v>
      </c>
      <c r="B23" t="s">
        <v>20</v>
      </c>
      <c r="C23" s="2">
        <v>41530</v>
      </c>
      <c r="D23" s="2">
        <v>47009</v>
      </c>
      <c r="E23">
        <v>980</v>
      </c>
      <c r="F23" s="1">
        <v>0.04</v>
      </c>
      <c r="G23" t="s">
        <v>95</v>
      </c>
      <c r="H23" t="s">
        <v>97</v>
      </c>
      <c r="I23" t="s">
        <v>97</v>
      </c>
      <c r="J23" t="s">
        <v>97</v>
      </c>
      <c r="K23" s="9">
        <f t="shared" si="0"/>
        <v>163912.77086974101</v>
      </c>
      <c r="L23" s="9">
        <v>163373.78376617125</v>
      </c>
      <c r="M23" s="9">
        <v>538.98710356977051</v>
      </c>
      <c r="N23" s="4">
        <v>2250</v>
      </c>
      <c r="O23" s="4">
        <v>2250</v>
      </c>
      <c r="P23" s="4">
        <v>2250</v>
      </c>
      <c r="Q23" s="4">
        <v>2250</v>
      </c>
      <c r="R23" s="4">
        <v>2250</v>
      </c>
      <c r="S23" s="4">
        <v>3000</v>
      </c>
      <c r="T23" s="4">
        <v>3000</v>
      </c>
      <c r="U23" s="4">
        <v>3000</v>
      </c>
      <c r="V23" s="4">
        <v>3000</v>
      </c>
      <c r="W23" s="4">
        <v>3000</v>
      </c>
      <c r="X23" s="4">
        <v>3000</v>
      </c>
      <c r="Y23" s="9">
        <f t="shared" si="1"/>
        <v>29250</v>
      </c>
      <c r="Z23" s="4" t="s">
        <v>120</v>
      </c>
      <c r="AA23" t="s">
        <v>101</v>
      </c>
      <c r="AB23" s="3" t="s">
        <v>101</v>
      </c>
      <c r="AC23" s="3" t="s">
        <v>101</v>
      </c>
      <c r="AD23" s="4" t="s">
        <v>101</v>
      </c>
      <c r="AE23" s="4" t="s">
        <v>101</v>
      </c>
      <c r="AF23" s="4" t="s">
        <v>101</v>
      </c>
      <c r="AG23" s="4" t="s">
        <v>101</v>
      </c>
      <c r="AH23" t="s">
        <v>128</v>
      </c>
      <c r="AI23" t="s">
        <v>159</v>
      </c>
      <c r="AJ23" t="s">
        <v>129</v>
      </c>
      <c r="AK23" s="4">
        <v>302120</v>
      </c>
      <c r="AL23" t="s">
        <v>97</v>
      </c>
      <c r="AM23" s="3" t="s">
        <v>132</v>
      </c>
      <c r="AN23" s="3" t="s">
        <v>135</v>
      </c>
    </row>
    <row r="24" spans="1:40" x14ac:dyDescent="0.25">
      <c r="A24" s="3">
        <v>19</v>
      </c>
      <c r="B24" t="s">
        <v>21</v>
      </c>
      <c r="C24" s="2">
        <v>41527</v>
      </c>
      <c r="D24" s="2">
        <v>47006</v>
      </c>
      <c r="E24">
        <v>980</v>
      </c>
      <c r="F24" s="1">
        <v>0.04</v>
      </c>
      <c r="G24" t="s">
        <v>95</v>
      </c>
      <c r="H24" t="s">
        <v>97</v>
      </c>
      <c r="I24" t="s">
        <v>97</v>
      </c>
      <c r="J24" t="s">
        <v>97</v>
      </c>
      <c r="K24" s="9">
        <f t="shared" si="0"/>
        <v>208060.38352997118</v>
      </c>
      <c r="L24" s="9">
        <v>207376.7656471926</v>
      </c>
      <c r="M24" s="9">
        <v>683.61788277857613</v>
      </c>
      <c r="N24" s="4">
        <v>2801.9799999999996</v>
      </c>
      <c r="O24" s="4">
        <v>2801.98</v>
      </c>
      <c r="P24" s="4">
        <v>2802</v>
      </c>
      <c r="Q24" s="4">
        <v>2802</v>
      </c>
      <c r="R24" s="4">
        <v>2802</v>
      </c>
      <c r="S24" s="4">
        <v>2802</v>
      </c>
      <c r="T24" s="4">
        <v>2802</v>
      </c>
      <c r="U24" s="4">
        <v>2802</v>
      </c>
      <c r="V24" s="4">
        <v>2802</v>
      </c>
      <c r="W24" s="4">
        <v>2802</v>
      </c>
      <c r="X24" s="4">
        <v>2802</v>
      </c>
      <c r="Y24" s="9">
        <f t="shared" si="1"/>
        <v>30821.96</v>
      </c>
      <c r="Z24" s="4" t="s">
        <v>120</v>
      </c>
      <c r="AA24" t="s">
        <v>101</v>
      </c>
      <c r="AB24" s="3" t="s">
        <v>101</v>
      </c>
      <c r="AC24" s="3" t="s">
        <v>101</v>
      </c>
      <c r="AD24" s="4" t="s">
        <v>101</v>
      </c>
      <c r="AE24" s="4" t="s">
        <v>101</v>
      </c>
      <c r="AF24" s="4" t="s">
        <v>101</v>
      </c>
      <c r="AG24" s="4" t="s">
        <v>101</v>
      </c>
      <c r="AH24" t="s">
        <v>128</v>
      </c>
      <c r="AI24" t="s">
        <v>160</v>
      </c>
      <c r="AJ24" t="s">
        <v>129</v>
      </c>
      <c r="AK24" s="4">
        <v>377300</v>
      </c>
      <c r="AL24" t="s">
        <v>97</v>
      </c>
      <c r="AM24" s="3" t="s">
        <v>132</v>
      </c>
      <c r="AN24" s="3" t="s">
        <v>135</v>
      </c>
    </row>
    <row r="25" spans="1:40" x14ac:dyDescent="0.25">
      <c r="A25" s="3">
        <v>20</v>
      </c>
      <c r="B25" t="s">
        <v>22</v>
      </c>
      <c r="C25" s="2">
        <v>41802</v>
      </c>
      <c r="D25" s="2">
        <v>47281</v>
      </c>
      <c r="E25">
        <v>980</v>
      </c>
      <c r="F25" s="1">
        <v>0.04</v>
      </c>
      <c r="G25" t="s">
        <v>95</v>
      </c>
      <c r="H25" t="s">
        <v>97</v>
      </c>
      <c r="I25" t="s">
        <v>97</v>
      </c>
      <c r="J25" t="s">
        <v>97</v>
      </c>
      <c r="K25" s="9">
        <f t="shared" si="0"/>
        <v>217793.1979946346</v>
      </c>
      <c r="L25" s="9">
        <v>217077.21913630108</v>
      </c>
      <c r="M25" s="9">
        <v>715.97885833351461</v>
      </c>
      <c r="N25" s="4">
        <v>0</v>
      </c>
      <c r="O25" s="4">
        <v>5307.54</v>
      </c>
      <c r="P25" s="4">
        <v>2653.77</v>
      </c>
      <c r="Q25" s="4">
        <v>2653.8</v>
      </c>
      <c r="R25" s="4">
        <v>2653.8</v>
      </c>
      <c r="S25" s="4">
        <v>2653.8</v>
      </c>
      <c r="T25" s="4">
        <v>2653.8</v>
      </c>
      <c r="U25" s="4">
        <v>2654.46</v>
      </c>
      <c r="V25" s="4">
        <v>2654.46</v>
      </c>
      <c r="W25" s="4">
        <v>2654.5</v>
      </c>
      <c r="X25" s="4">
        <v>2654.5</v>
      </c>
      <c r="Y25" s="9">
        <f t="shared" si="1"/>
        <v>29194.429999999997</v>
      </c>
      <c r="Z25" s="4" t="s">
        <v>120</v>
      </c>
      <c r="AA25" t="s">
        <v>101</v>
      </c>
      <c r="AB25" s="3" t="s">
        <v>101</v>
      </c>
      <c r="AC25" s="3" t="s">
        <v>101</v>
      </c>
      <c r="AD25" s="4" t="s">
        <v>101</v>
      </c>
      <c r="AE25" s="4" t="s">
        <v>101</v>
      </c>
      <c r="AF25" s="4" t="s">
        <v>101</v>
      </c>
      <c r="AG25" s="4" t="s">
        <v>101</v>
      </c>
      <c r="AH25" t="s">
        <v>128</v>
      </c>
      <c r="AI25" t="s">
        <v>161</v>
      </c>
      <c r="AJ25" t="s">
        <v>129</v>
      </c>
      <c r="AK25" s="4">
        <v>358600</v>
      </c>
      <c r="AL25" t="s">
        <v>97</v>
      </c>
      <c r="AM25" s="3" t="s">
        <v>132</v>
      </c>
      <c r="AN25" s="3" t="s">
        <v>135</v>
      </c>
    </row>
    <row r="26" spans="1:40" x14ac:dyDescent="0.25">
      <c r="A26" s="3">
        <v>21</v>
      </c>
      <c r="B26" t="s">
        <v>23</v>
      </c>
      <c r="C26" s="2">
        <v>41850</v>
      </c>
      <c r="D26" s="2">
        <v>47329</v>
      </c>
      <c r="E26">
        <v>980</v>
      </c>
      <c r="F26" s="1">
        <v>0.04</v>
      </c>
      <c r="G26" t="s">
        <v>95</v>
      </c>
      <c r="H26" t="s">
        <v>97</v>
      </c>
      <c r="I26" t="s">
        <v>97</v>
      </c>
      <c r="J26" t="s">
        <v>97</v>
      </c>
      <c r="K26" s="9">
        <f t="shared" si="0"/>
        <v>103923.01296935964</v>
      </c>
      <c r="L26" s="9">
        <v>103582.271571405</v>
      </c>
      <c r="M26" s="9">
        <v>340.74139795464026</v>
      </c>
      <c r="N26" s="4">
        <v>1254</v>
      </c>
      <c r="O26" s="4">
        <v>1254</v>
      </c>
      <c r="P26" s="4">
        <v>1254</v>
      </c>
      <c r="Q26" s="4">
        <v>1254</v>
      </c>
      <c r="R26" s="4">
        <v>1254</v>
      </c>
      <c r="S26" s="4">
        <v>1254</v>
      </c>
      <c r="T26" s="4">
        <v>1254</v>
      </c>
      <c r="U26" s="4">
        <v>1254</v>
      </c>
      <c r="V26" s="4">
        <v>1254</v>
      </c>
      <c r="W26" s="4">
        <v>1254</v>
      </c>
      <c r="X26" s="4">
        <v>1254</v>
      </c>
      <c r="Y26" s="9">
        <f t="shared" si="1"/>
        <v>13794</v>
      </c>
      <c r="Z26" s="4" t="s">
        <v>120</v>
      </c>
      <c r="AA26" t="s">
        <v>101</v>
      </c>
      <c r="AB26" s="3" t="s">
        <v>101</v>
      </c>
      <c r="AC26" s="3" t="s">
        <v>101</v>
      </c>
      <c r="AD26" s="4" t="s">
        <v>101</v>
      </c>
      <c r="AE26" s="4" t="s">
        <v>101</v>
      </c>
      <c r="AF26" s="4" t="s">
        <v>101</v>
      </c>
      <c r="AG26" s="4" t="s">
        <v>101</v>
      </c>
      <c r="AH26" t="s">
        <v>128</v>
      </c>
      <c r="AI26" t="s">
        <v>162</v>
      </c>
      <c r="AJ26" t="s">
        <v>129</v>
      </c>
      <c r="AK26" s="4">
        <v>304100</v>
      </c>
      <c r="AL26" t="s">
        <v>97</v>
      </c>
      <c r="AM26" s="3" t="s">
        <v>132</v>
      </c>
      <c r="AN26" s="3" t="s">
        <v>135</v>
      </c>
    </row>
    <row r="27" spans="1:40" x14ac:dyDescent="0.25">
      <c r="A27" s="3">
        <v>22</v>
      </c>
      <c r="B27" t="s">
        <v>24</v>
      </c>
      <c r="C27" s="2">
        <v>41529</v>
      </c>
      <c r="D27" s="2">
        <v>47008</v>
      </c>
      <c r="E27">
        <v>980</v>
      </c>
      <c r="F27" s="1">
        <v>0.04</v>
      </c>
      <c r="G27" t="s">
        <v>95</v>
      </c>
      <c r="H27" t="s">
        <v>97</v>
      </c>
      <c r="I27" t="s">
        <v>97</v>
      </c>
      <c r="J27" t="s">
        <v>97</v>
      </c>
      <c r="K27" s="9">
        <f t="shared" si="0"/>
        <v>176755.54184889016</v>
      </c>
      <c r="L27" s="9">
        <v>176174.81426664276</v>
      </c>
      <c r="M27" s="9">
        <v>580.7275822474021</v>
      </c>
      <c r="N27" s="4">
        <v>2342.5999999999985</v>
      </c>
      <c r="O27" s="4">
        <v>2342.6</v>
      </c>
      <c r="P27" s="4">
        <v>2342.6</v>
      </c>
      <c r="Q27" s="4">
        <v>2342.6</v>
      </c>
      <c r="R27" s="4">
        <v>2342.6</v>
      </c>
      <c r="S27" s="4">
        <v>2342.6</v>
      </c>
      <c r="T27" s="4">
        <v>2342.6</v>
      </c>
      <c r="U27" s="4">
        <v>2342.6</v>
      </c>
      <c r="V27" s="4">
        <v>2342.6</v>
      </c>
      <c r="W27" s="4">
        <v>2342.6</v>
      </c>
      <c r="X27" s="4">
        <v>2342.6</v>
      </c>
      <c r="Y27" s="9">
        <f t="shared" si="1"/>
        <v>25768.599999999995</v>
      </c>
      <c r="Z27" s="4" t="s">
        <v>120</v>
      </c>
      <c r="AA27" t="s">
        <v>101</v>
      </c>
      <c r="AB27" s="3" t="s">
        <v>101</v>
      </c>
      <c r="AC27" s="3" t="s">
        <v>101</v>
      </c>
      <c r="AD27" s="4" t="s">
        <v>101</v>
      </c>
      <c r="AE27" s="4" t="s">
        <v>101</v>
      </c>
      <c r="AF27" s="4" t="s">
        <v>101</v>
      </c>
      <c r="AG27" s="4" t="s">
        <v>101</v>
      </c>
      <c r="AH27" t="s">
        <v>128</v>
      </c>
      <c r="AI27" t="s">
        <v>163</v>
      </c>
      <c r="AJ27" t="s">
        <v>129</v>
      </c>
      <c r="AK27" s="4">
        <v>316590</v>
      </c>
      <c r="AL27" t="s">
        <v>97</v>
      </c>
      <c r="AM27" s="3" t="s">
        <v>132</v>
      </c>
      <c r="AN27" s="3" t="s">
        <v>135</v>
      </c>
    </row>
    <row r="28" spans="1:40" x14ac:dyDescent="0.25">
      <c r="A28" s="3">
        <v>23</v>
      </c>
      <c r="B28" t="s">
        <v>25</v>
      </c>
      <c r="C28" s="2">
        <v>41514</v>
      </c>
      <c r="D28" s="2">
        <v>46993</v>
      </c>
      <c r="E28">
        <v>980</v>
      </c>
      <c r="F28" s="1">
        <v>0.04</v>
      </c>
      <c r="G28" t="s">
        <v>95</v>
      </c>
      <c r="H28" t="s">
        <v>97</v>
      </c>
      <c r="I28" t="s">
        <v>97</v>
      </c>
      <c r="J28" t="s">
        <v>97</v>
      </c>
      <c r="K28" s="9">
        <f t="shared" si="0"/>
        <v>103123.29679711549</v>
      </c>
      <c r="L28" s="9">
        <v>102784.25675674193</v>
      </c>
      <c r="M28" s="9">
        <v>339.04004037355764</v>
      </c>
      <c r="N28" s="4">
        <v>1631.0900000000001</v>
      </c>
      <c r="O28" s="4">
        <v>1631.09</v>
      </c>
      <c r="P28" s="4">
        <v>1631.09</v>
      </c>
      <c r="Q28" s="4">
        <v>1631.09</v>
      </c>
      <c r="R28" s="4">
        <v>1631.09</v>
      </c>
      <c r="S28" s="4">
        <v>1631.09</v>
      </c>
      <c r="T28" s="4">
        <v>1631.09</v>
      </c>
      <c r="U28" s="4">
        <v>1631.09</v>
      </c>
      <c r="V28" s="4">
        <v>1631.09</v>
      </c>
      <c r="W28" s="4">
        <v>1631.09</v>
      </c>
      <c r="X28" s="4">
        <v>1631.09</v>
      </c>
      <c r="Y28" s="9">
        <f t="shared" si="1"/>
        <v>17941.990000000002</v>
      </c>
      <c r="Z28" s="4" t="s">
        <v>120</v>
      </c>
      <c r="AA28" t="s">
        <v>101</v>
      </c>
      <c r="AB28" s="3" t="s">
        <v>101</v>
      </c>
      <c r="AC28" s="3" t="s">
        <v>101</v>
      </c>
      <c r="AD28" s="4" t="s">
        <v>101</v>
      </c>
      <c r="AE28" s="4" t="s">
        <v>101</v>
      </c>
      <c r="AF28" s="4" t="s">
        <v>101</v>
      </c>
      <c r="AG28" s="4" t="s">
        <v>101</v>
      </c>
      <c r="AH28" t="s">
        <v>128</v>
      </c>
      <c r="AI28" t="s">
        <v>164</v>
      </c>
      <c r="AJ28" t="s">
        <v>129</v>
      </c>
      <c r="AK28" s="4">
        <v>220510</v>
      </c>
      <c r="AL28" t="s">
        <v>97</v>
      </c>
      <c r="AM28" s="3" t="s">
        <v>132</v>
      </c>
      <c r="AN28" s="3" t="s">
        <v>135</v>
      </c>
    </row>
    <row r="29" spans="1:40" x14ac:dyDescent="0.25">
      <c r="A29" s="3">
        <v>24</v>
      </c>
      <c r="B29" t="s">
        <v>26</v>
      </c>
      <c r="C29" s="2">
        <v>41537</v>
      </c>
      <c r="D29" s="2">
        <v>47016</v>
      </c>
      <c r="E29">
        <v>980</v>
      </c>
      <c r="F29" s="1">
        <v>0.04</v>
      </c>
      <c r="G29" t="s">
        <v>95</v>
      </c>
      <c r="H29" t="s">
        <v>97</v>
      </c>
      <c r="I29" t="s">
        <v>97</v>
      </c>
      <c r="J29" t="s">
        <v>97</v>
      </c>
      <c r="K29" s="9">
        <f t="shared" si="0"/>
        <v>164767.94302782498</v>
      </c>
      <c r="L29" s="9">
        <v>164226.21193201334</v>
      </c>
      <c r="M29" s="9">
        <v>541.7310958116567</v>
      </c>
      <c r="N29" s="4">
        <v>2400</v>
      </c>
      <c r="O29" s="4">
        <v>2400</v>
      </c>
      <c r="P29" s="4">
        <v>2400</v>
      </c>
      <c r="Q29" s="4">
        <v>2400</v>
      </c>
      <c r="R29" s="4">
        <v>2400</v>
      </c>
      <c r="S29" s="4">
        <v>2400</v>
      </c>
      <c r="T29" s="4">
        <v>2400</v>
      </c>
      <c r="U29" s="4">
        <v>2400</v>
      </c>
      <c r="V29" s="4">
        <v>2400</v>
      </c>
      <c r="W29" s="4">
        <v>2400</v>
      </c>
      <c r="X29" s="4">
        <v>2400</v>
      </c>
      <c r="Y29" s="9">
        <f t="shared" si="1"/>
        <v>26400</v>
      </c>
      <c r="Z29" s="4" t="s">
        <v>120</v>
      </c>
      <c r="AA29" t="s">
        <v>101</v>
      </c>
      <c r="AB29" s="3" t="s">
        <v>101</v>
      </c>
      <c r="AC29" s="3" t="s">
        <v>101</v>
      </c>
      <c r="AD29" s="4" t="s">
        <v>101</v>
      </c>
      <c r="AE29" s="4" t="s">
        <v>101</v>
      </c>
      <c r="AF29" s="4" t="s">
        <v>101</v>
      </c>
      <c r="AG29" s="4" t="s">
        <v>101</v>
      </c>
      <c r="AH29" t="s">
        <v>128</v>
      </c>
      <c r="AI29" t="s">
        <v>165</v>
      </c>
      <c r="AJ29" t="s">
        <v>129</v>
      </c>
      <c r="AK29" s="4">
        <v>314980</v>
      </c>
      <c r="AL29" t="s">
        <v>97</v>
      </c>
      <c r="AM29" s="3" t="s">
        <v>132</v>
      </c>
      <c r="AN29" s="3" t="s">
        <v>135</v>
      </c>
    </row>
    <row r="30" spans="1:40" x14ac:dyDescent="0.25">
      <c r="A30" s="3">
        <v>25</v>
      </c>
      <c r="B30" t="s">
        <v>27</v>
      </c>
      <c r="C30" s="2">
        <v>41803</v>
      </c>
      <c r="D30" s="2">
        <v>47282</v>
      </c>
      <c r="E30">
        <v>980</v>
      </c>
      <c r="F30" s="1">
        <v>0.04</v>
      </c>
      <c r="G30" t="s">
        <v>95</v>
      </c>
      <c r="H30" t="s">
        <v>97</v>
      </c>
      <c r="I30" t="s">
        <v>97</v>
      </c>
      <c r="J30" t="s">
        <v>97</v>
      </c>
      <c r="K30" s="9">
        <f t="shared" si="0"/>
        <v>121695.61646324281</v>
      </c>
      <c r="L30" s="9">
        <v>121295.98341525726</v>
      </c>
      <c r="M30" s="9">
        <v>399.63304798555612</v>
      </c>
      <c r="N30" s="4">
        <v>1527</v>
      </c>
      <c r="O30" s="4">
        <v>1527</v>
      </c>
      <c r="P30" s="4">
        <v>1527</v>
      </c>
      <c r="Q30" s="4">
        <v>1527</v>
      </c>
      <c r="R30" s="4">
        <v>1527</v>
      </c>
      <c r="S30" s="4">
        <v>1527</v>
      </c>
      <c r="T30" s="4">
        <v>1527</v>
      </c>
      <c r="U30" s="4">
        <v>1527</v>
      </c>
      <c r="V30" s="4">
        <v>1527</v>
      </c>
      <c r="W30" s="4">
        <v>1527</v>
      </c>
      <c r="X30" s="4">
        <v>1527</v>
      </c>
      <c r="Y30" s="9">
        <f t="shared" si="1"/>
        <v>16797</v>
      </c>
      <c r="Z30" s="4" t="s">
        <v>120</v>
      </c>
      <c r="AA30" t="s">
        <v>101</v>
      </c>
      <c r="AB30" s="3" t="s">
        <v>101</v>
      </c>
      <c r="AC30" s="3" t="s">
        <v>101</v>
      </c>
      <c r="AD30" s="4" t="s">
        <v>101</v>
      </c>
      <c r="AE30" s="4" t="s">
        <v>101</v>
      </c>
      <c r="AF30" s="4" t="s">
        <v>101</v>
      </c>
      <c r="AG30" s="4" t="s">
        <v>101</v>
      </c>
      <c r="AH30" t="s">
        <v>128</v>
      </c>
      <c r="AI30" t="s">
        <v>166</v>
      </c>
      <c r="AJ30" t="s">
        <v>129</v>
      </c>
      <c r="AK30" s="4">
        <v>206400</v>
      </c>
      <c r="AL30" t="s">
        <v>97</v>
      </c>
      <c r="AM30" s="3" t="s">
        <v>132</v>
      </c>
      <c r="AN30" s="3" t="s">
        <v>135</v>
      </c>
    </row>
    <row r="31" spans="1:40" x14ac:dyDescent="0.25">
      <c r="A31" s="3">
        <v>26</v>
      </c>
      <c r="B31" t="s">
        <v>28</v>
      </c>
      <c r="C31" s="2">
        <v>41843</v>
      </c>
      <c r="D31" s="2">
        <v>47322</v>
      </c>
      <c r="E31">
        <v>980</v>
      </c>
      <c r="F31" s="1">
        <v>0.04</v>
      </c>
      <c r="G31" t="s">
        <v>95</v>
      </c>
      <c r="H31" t="s">
        <v>97</v>
      </c>
      <c r="I31" t="s">
        <v>97</v>
      </c>
      <c r="J31" t="s">
        <v>97</v>
      </c>
      <c r="K31" s="9">
        <f t="shared" si="0"/>
        <v>122109.07770430564</v>
      </c>
      <c r="L31" s="9">
        <v>121707.51900085229</v>
      </c>
      <c r="M31" s="9">
        <v>401.5587034533504</v>
      </c>
      <c r="N31" s="4">
        <v>0</v>
      </c>
      <c r="O31" s="4">
        <v>1600</v>
      </c>
      <c r="P31" s="4">
        <v>3200</v>
      </c>
      <c r="Q31" s="4">
        <v>1600</v>
      </c>
      <c r="R31" s="4">
        <v>1600</v>
      </c>
      <c r="S31" s="4">
        <v>1600</v>
      </c>
      <c r="T31" s="4">
        <v>1600</v>
      </c>
      <c r="U31" s="4">
        <v>1600</v>
      </c>
      <c r="V31" s="4">
        <v>1600</v>
      </c>
      <c r="W31" s="4">
        <v>1600</v>
      </c>
      <c r="X31" s="4">
        <v>1600</v>
      </c>
      <c r="Y31" s="9">
        <f t="shared" si="1"/>
        <v>17600</v>
      </c>
      <c r="Z31" s="4" t="s">
        <v>120</v>
      </c>
      <c r="AA31" t="s">
        <v>101</v>
      </c>
      <c r="AB31" s="3" t="s">
        <v>101</v>
      </c>
      <c r="AC31" s="3" t="s">
        <v>101</v>
      </c>
      <c r="AD31" s="4" t="s">
        <v>101</v>
      </c>
      <c r="AE31" s="4" t="s">
        <v>101</v>
      </c>
      <c r="AF31" s="4" t="s">
        <v>101</v>
      </c>
      <c r="AG31" s="4" t="s">
        <v>101</v>
      </c>
      <c r="AH31" t="s">
        <v>128</v>
      </c>
      <c r="AI31" t="s">
        <v>167</v>
      </c>
      <c r="AJ31" t="s">
        <v>129</v>
      </c>
      <c r="AK31" s="4">
        <v>208600</v>
      </c>
      <c r="AL31" t="s">
        <v>97</v>
      </c>
      <c r="AN31" s="3" t="s">
        <v>135</v>
      </c>
    </row>
    <row r="32" spans="1:40" x14ac:dyDescent="0.25">
      <c r="A32" s="3">
        <v>27</v>
      </c>
      <c r="B32" t="s">
        <v>29</v>
      </c>
      <c r="C32" s="2">
        <v>41863</v>
      </c>
      <c r="D32" s="2">
        <v>47342</v>
      </c>
      <c r="E32">
        <v>980</v>
      </c>
      <c r="F32" s="1">
        <v>0.04</v>
      </c>
      <c r="G32" t="s">
        <v>95</v>
      </c>
      <c r="H32" t="s">
        <v>97</v>
      </c>
      <c r="I32" t="s">
        <v>97</v>
      </c>
      <c r="J32" t="s">
        <v>97</v>
      </c>
      <c r="K32" s="9">
        <f t="shared" si="0"/>
        <v>128528.92054373429</v>
      </c>
      <c r="L32" s="9">
        <v>128106.42494567523</v>
      </c>
      <c r="M32" s="9">
        <v>422.49559805905932</v>
      </c>
      <c r="N32" s="4">
        <v>0</v>
      </c>
      <c r="O32" s="4">
        <v>3080</v>
      </c>
      <c r="P32" s="4">
        <v>1540</v>
      </c>
      <c r="Q32" s="4">
        <v>1540</v>
      </c>
      <c r="R32" s="4">
        <v>1540</v>
      </c>
      <c r="S32" s="4">
        <v>1540</v>
      </c>
      <c r="T32" s="4">
        <v>1650</v>
      </c>
      <c r="U32" s="4">
        <v>1540</v>
      </c>
      <c r="V32" s="4">
        <v>1540</v>
      </c>
      <c r="W32" s="4">
        <v>1540</v>
      </c>
      <c r="X32" s="4">
        <v>1540</v>
      </c>
      <c r="Y32" s="9">
        <f t="shared" si="1"/>
        <v>17050</v>
      </c>
      <c r="Z32" s="4" t="s">
        <v>120</v>
      </c>
      <c r="AA32" t="s">
        <v>101</v>
      </c>
      <c r="AB32" s="3" t="s">
        <v>101</v>
      </c>
      <c r="AC32" s="3" t="s">
        <v>101</v>
      </c>
      <c r="AD32" s="4" t="s">
        <v>101</v>
      </c>
      <c r="AE32" s="4" t="s">
        <v>101</v>
      </c>
      <c r="AF32" s="4" t="s">
        <v>101</v>
      </c>
      <c r="AG32" s="4" t="s">
        <v>101</v>
      </c>
      <c r="AH32" t="s">
        <v>128</v>
      </c>
      <c r="AI32" t="s">
        <v>168</v>
      </c>
      <c r="AJ32" t="s">
        <v>129</v>
      </c>
      <c r="AK32" s="4">
        <v>208100</v>
      </c>
      <c r="AL32" t="s">
        <v>97</v>
      </c>
      <c r="AM32" s="3" t="s">
        <v>132</v>
      </c>
      <c r="AN32" s="3" t="s">
        <v>135</v>
      </c>
    </row>
    <row r="33" spans="1:40" x14ac:dyDescent="0.25">
      <c r="A33" s="3">
        <v>28</v>
      </c>
      <c r="B33" t="s">
        <v>30</v>
      </c>
      <c r="C33" s="2">
        <v>41522</v>
      </c>
      <c r="D33" s="2">
        <v>47001</v>
      </c>
      <c r="E33">
        <v>980</v>
      </c>
      <c r="F33" s="1">
        <v>0.04</v>
      </c>
      <c r="G33" t="s">
        <v>95</v>
      </c>
      <c r="H33" t="s">
        <v>97</v>
      </c>
      <c r="I33" t="s">
        <v>97</v>
      </c>
      <c r="J33" t="s">
        <v>97</v>
      </c>
      <c r="K33" s="9">
        <f t="shared" si="0"/>
        <v>117122.12255829548</v>
      </c>
      <c r="L33" s="9">
        <v>116737.80202651887</v>
      </c>
      <c r="M33" s="9">
        <v>384.32053177660936</v>
      </c>
      <c r="N33" s="4">
        <v>1600</v>
      </c>
      <c r="O33" s="4">
        <v>1600</v>
      </c>
      <c r="P33" s="4">
        <v>1600</v>
      </c>
      <c r="Q33" s="4">
        <v>1600</v>
      </c>
      <c r="R33" s="4">
        <v>1600</v>
      </c>
      <c r="S33" s="4">
        <v>1600</v>
      </c>
      <c r="T33" s="4">
        <v>2000</v>
      </c>
      <c r="U33" s="4">
        <v>2000</v>
      </c>
      <c r="V33" s="4">
        <v>2000</v>
      </c>
      <c r="W33" s="4">
        <v>2000</v>
      </c>
      <c r="X33" s="4">
        <v>2000</v>
      </c>
      <c r="Y33" s="9">
        <f t="shared" si="1"/>
        <v>19600</v>
      </c>
      <c r="Z33" s="4" t="s">
        <v>120</v>
      </c>
      <c r="AA33" t="s">
        <v>101</v>
      </c>
      <c r="AB33" s="3" t="s">
        <v>101</v>
      </c>
      <c r="AC33" s="3" t="s">
        <v>101</v>
      </c>
      <c r="AD33" s="4" t="s">
        <v>101</v>
      </c>
      <c r="AE33" s="4" t="s">
        <v>101</v>
      </c>
      <c r="AF33" s="4" t="s">
        <v>101</v>
      </c>
      <c r="AG33" s="4" t="s">
        <v>101</v>
      </c>
      <c r="AH33" t="s">
        <v>128</v>
      </c>
      <c r="AI33" t="s">
        <v>169</v>
      </c>
      <c r="AJ33" t="s">
        <v>129</v>
      </c>
      <c r="AK33" s="4">
        <v>215000</v>
      </c>
      <c r="AL33" t="s">
        <v>97</v>
      </c>
      <c r="AM33" s="3" t="s">
        <v>132</v>
      </c>
      <c r="AN33" s="3" t="s">
        <v>135</v>
      </c>
    </row>
    <row r="34" spans="1:40" x14ac:dyDescent="0.25">
      <c r="A34" s="3">
        <v>29</v>
      </c>
      <c r="B34" t="s">
        <v>31</v>
      </c>
      <c r="C34" s="2">
        <v>41845</v>
      </c>
      <c r="D34" s="2">
        <v>47324</v>
      </c>
      <c r="E34">
        <v>980</v>
      </c>
      <c r="F34" s="1">
        <v>0.04</v>
      </c>
      <c r="G34" t="s">
        <v>95</v>
      </c>
      <c r="H34" t="s">
        <v>97</v>
      </c>
      <c r="I34" t="s">
        <v>97</v>
      </c>
      <c r="J34" t="s">
        <v>97</v>
      </c>
      <c r="K34" s="9">
        <f t="shared" si="0"/>
        <v>219281.95269194109</v>
      </c>
      <c r="L34" s="9">
        <v>218561.35085552125</v>
      </c>
      <c r="M34" s="9">
        <v>720.60183641982485</v>
      </c>
      <c r="N34" s="4">
        <v>2615.1000000000022</v>
      </c>
      <c r="O34" s="4">
        <v>2615.1</v>
      </c>
      <c r="P34" s="4">
        <v>2615.1</v>
      </c>
      <c r="Q34" s="4">
        <v>2615.1</v>
      </c>
      <c r="R34" s="4">
        <v>2623.76</v>
      </c>
      <c r="S34" s="4">
        <v>2615</v>
      </c>
      <c r="T34" s="4">
        <v>2615</v>
      </c>
      <c r="U34" s="4">
        <v>2615</v>
      </c>
      <c r="V34" s="4">
        <v>2615</v>
      </c>
      <c r="W34" s="4">
        <v>2615</v>
      </c>
      <c r="X34" s="4">
        <v>2615</v>
      </c>
      <c r="Y34" s="9">
        <f t="shared" si="1"/>
        <v>28774.160000000003</v>
      </c>
      <c r="Z34" s="4" t="s">
        <v>120</v>
      </c>
      <c r="AA34" t="s">
        <v>101</v>
      </c>
      <c r="AB34" s="3" t="s">
        <v>101</v>
      </c>
      <c r="AC34" s="3" t="s">
        <v>101</v>
      </c>
      <c r="AD34" s="4" t="s">
        <v>101</v>
      </c>
      <c r="AE34" s="4" t="s">
        <v>101</v>
      </c>
      <c r="AF34" s="4" t="s">
        <v>101</v>
      </c>
      <c r="AG34" s="4" t="s">
        <v>101</v>
      </c>
      <c r="AH34" t="s">
        <v>128</v>
      </c>
      <c r="AI34" t="s">
        <v>170</v>
      </c>
      <c r="AJ34" t="s">
        <v>129</v>
      </c>
      <c r="AK34" s="4">
        <v>353500</v>
      </c>
      <c r="AL34" t="s">
        <v>97</v>
      </c>
      <c r="AM34" s="3" t="s">
        <v>132</v>
      </c>
      <c r="AN34" s="3" t="s">
        <v>135</v>
      </c>
    </row>
    <row r="35" spans="1:40" x14ac:dyDescent="0.25">
      <c r="A35" s="3">
        <v>30</v>
      </c>
      <c r="B35" t="s">
        <v>32</v>
      </c>
      <c r="C35" s="2">
        <v>41520</v>
      </c>
      <c r="D35" s="2">
        <v>46999</v>
      </c>
      <c r="E35">
        <v>980</v>
      </c>
      <c r="F35" s="1">
        <v>0.04</v>
      </c>
      <c r="G35" t="s">
        <v>95</v>
      </c>
      <c r="H35" t="s">
        <v>97</v>
      </c>
      <c r="I35" t="s">
        <v>97</v>
      </c>
      <c r="J35" t="s">
        <v>97</v>
      </c>
      <c r="K35" s="9">
        <f t="shared" si="0"/>
        <v>163542.21667092797</v>
      </c>
      <c r="L35" s="9">
        <v>163006.11558148425</v>
      </c>
      <c r="M35" s="9">
        <v>536.10108944371029</v>
      </c>
      <c r="N35" s="4">
        <v>2300</v>
      </c>
      <c r="O35" s="4">
        <v>2300</v>
      </c>
      <c r="P35" s="4">
        <v>2300</v>
      </c>
      <c r="Q35" s="4">
        <v>2300</v>
      </c>
      <c r="R35" s="4">
        <v>2300</v>
      </c>
      <c r="S35" s="4">
        <v>2300</v>
      </c>
      <c r="T35" s="4">
        <v>2300</v>
      </c>
      <c r="U35" s="4">
        <v>2300</v>
      </c>
      <c r="V35" s="4">
        <v>2300</v>
      </c>
      <c r="W35" s="4">
        <v>2300</v>
      </c>
      <c r="X35" s="4">
        <v>2300</v>
      </c>
      <c r="Y35" s="9">
        <f t="shared" si="1"/>
        <v>25300</v>
      </c>
      <c r="Z35" s="4" t="s">
        <v>120</v>
      </c>
      <c r="AA35" t="s">
        <v>101</v>
      </c>
      <c r="AB35" s="3" t="s">
        <v>101</v>
      </c>
      <c r="AC35" s="3" t="s">
        <v>101</v>
      </c>
      <c r="AD35" s="4" t="s">
        <v>101</v>
      </c>
      <c r="AE35" s="4" t="s">
        <v>101</v>
      </c>
      <c r="AF35" s="4" t="s">
        <v>101</v>
      </c>
      <c r="AG35" s="4" t="s">
        <v>101</v>
      </c>
      <c r="AH35" t="s">
        <v>128</v>
      </c>
      <c r="AI35" t="s">
        <v>171</v>
      </c>
      <c r="AJ35" t="s">
        <v>129</v>
      </c>
      <c r="AK35" s="4">
        <v>300510</v>
      </c>
      <c r="AL35" t="s">
        <v>97</v>
      </c>
      <c r="AM35" s="3" t="s">
        <v>132</v>
      </c>
      <c r="AN35" s="3" t="s">
        <v>135</v>
      </c>
    </row>
    <row r="36" spans="1:40" x14ac:dyDescent="0.25">
      <c r="A36" s="3">
        <v>31</v>
      </c>
      <c r="B36" t="s">
        <v>33</v>
      </c>
      <c r="C36" s="2">
        <v>41484</v>
      </c>
      <c r="D36" s="2">
        <v>46963</v>
      </c>
      <c r="E36">
        <v>980</v>
      </c>
      <c r="F36" s="1">
        <v>0.04</v>
      </c>
      <c r="G36" t="s">
        <v>95</v>
      </c>
      <c r="H36" t="s">
        <v>97</v>
      </c>
      <c r="I36" t="s">
        <v>97</v>
      </c>
      <c r="J36" t="s">
        <v>97</v>
      </c>
      <c r="K36" s="9">
        <f t="shared" si="0"/>
        <v>117413.91721305052</v>
      </c>
      <c r="L36" s="9">
        <v>117028.24726761994</v>
      </c>
      <c r="M36" s="9">
        <v>385.6699454305832</v>
      </c>
      <c r="N36" s="4">
        <v>0</v>
      </c>
      <c r="O36" s="4">
        <v>3202</v>
      </c>
      <c r="P36" s="4">
        <v>1601</v>
      </c>
      <c r="Q36" s="4">
        <v>1601</v>
      </c>
      <c r="R36" s="4">
        <v>1601</v>
      </c>
      <c r="S36" s="4">
        <v>1601</v>
      </c>
      <c r="T36" s="4">
        <v>1601</v>
      </c>
      <c r="U36" s="4">
        <v>1601</v>
      </c>
      <c r="V36" s="4">
        <v>1601</v>
      </c>
      <c r="W36" s="4">
        <v>1601</v>
      </c>
      <c r="X36" s="4">
        <v>1601</v>
      </c>
      <c r="Y36" s="9">
        <f t="shared" si="1"/>
        <v>17611</v>
      </c>
      <c r="Z36" s="4" t="s">
        <v>120</v>
      </c>
      <c r="AA36" t="s">
        <v>101</v>
      </c>
      <c r="AB36" s="3" t="s">
        <v>101</v>
      </c>
      <c r="AC36" s="3" t="s">
        <v>101</v>
      </c>
      <c r="AD36" s="4" t="s">
        <v>101</v>
      </c>
      <c r="AE36" s="4" t="s">
        <v>101</v>
      </c>
      <c r="AF36" s="4" t="s">
        <v>101</v>
      </c>
      <c r="AG36" s="4" t="s">
        <v>101</v>
      </c>
      <c r="AH36" t="s">
        <v>128</v>
      </c>
      <c r="AI36" t="s">
        <v>172</v>
      </c>
      <c r="AJ36" t="s">
        <v>129</v>
      </c>
      <c r="AK36" s="4">
        <v>216400</v>
      </c>
      <c r="AL36" t="s">
        <v>97</v>
      </c>
      <c r="AN36" s="3" t="s">
        <v>135</v>
      </c>
    </row>
    <row r="37" spans="1:40" x14ac:dyDescent="0.25">
      <c r="A37" s="3">
        <v>32</v>
      </c>
      <c r="B37" t="s">
        <v>34</v>
      </c>
      <c r="C37" s="2">
        <v>41858</v>
      </c>
      <c r="D37" s="2">
        <v>47337</v>
      </c>
      <c r="E37">
        <v>980</v>
      </c>
      <c r="F37" s="1">
        <v>0.04</v>
      </c>
      <c r="G37" t="s">
        <v>95</v>
      </c>
      <c r="H37" t="s">
        <v>97</v>
      </c>
      <c r="I37" t="s">
        <v>97</v>
      </c>
      <c r="J37" t="s">
        <v>97</v>
      </c>
      <c r="K37" s="9">
        <f t="shared" si="0"/>
        <v>179662.51768145344</v>
      </c>
      <c r="L37" s="9">
        <v>179072.34923004426</v>
      </c>
      <c r="M37" s="9">
        <v>590.16845140916587</v>
      </c>
      <c r="N37" s="4">
        <v>2254.9499999999971</v>
      </c>
      <c r="O37" s="4">
        <v>2254.9499999999998</v>
      </c>
      <c r="P37" s="4">
        <v>2255</v>
      </c>
      <c r="Q37" s="4">
        <v>2255</v>
      </c>
      <c r="R37" s="4">
        <v>2255.4499999999998</v>
      </c>
      <c r="S37" s="4">
        <v>2255.5</v>
      </c>
      <c r="T37" s="4">
        <v>2255.5</v>
      </c>
      <c r="U37" s="4">
        <v>2255.5</v>
      </c>
      <c r="V37" s="4">
        <v>2255.5</v>
      </c>
      <c r="W37" s="4">
        <v>2255.5</v>
      </c>
      <c r="X37" s="4">
        <v>2255.5</v>
      </c>
      <c r="Y37" s="9">
        <f t="shared" si="1"/>
        <v>24808.35</v>
      </c>
      <c r="Z37" s="4" t="s">
        <v>120</v>
      </c>
      <c r="AA37" t="s">
        <v>101</v>
      </c>
      <c r="AB37" s="3" t="s">
        <v>101</v>
      </c>
      <c r="AC37" s="3" t="s">
        <v>101</v>
      </c>
      <c r="AD37" s="4" t="s">
        <v>101</v>
      </c>
      <c r="AE37" s="4" t="s">
        <v>101</v>
      </c>
      <c r="AF37" s="4" t="s">
        <v>101</v>
      </c>
      <c r="AG37" s="4" t="s">
        <v>101</v>
      </c>
      <c r="AH37" t="s">
        <v>128</v>
      </c>
      <c r="AI37" t="s">
        <v>173</v>
      </c>
      <c r="AJ37" t="s">
        <v>129</v>
      </c>
      <c r="AK37" s="4">
        <v>304600</v>
      </c>
      <c r="AL37" t="s">
        <v>97</v>
      </c>
      <c r="AM37" s="3" t="s">
        <v>132</v>
      </c>
      <c r="AN37" s="3" t="s">
        <v>135</v>
      </c>
    </row>
    <row r="38" spans="1:40" x14ac:dyDescent="0.25">
      <c r="A38" s="3">
        <v>33</v>
      </c>
      <c r="B38" t="s">
        <v>35</v>
      </c>
      <c r="C38" s="2">
        <v>41514</v>
      </c>
      <c r="D38" s="2">
        <v>46993</v>
      </c>
      <c r="E38">
        <v>980</v>
      </c>
      <c r="F38" s="1">
        <v>0.04</v>
      </c>
      <c r="G38" t="s">
        <v>95</v>
      </c>
      <c r="H38" t="s">
        <v>97</v>
      </c>
      <c r="I38" t="s">
        <v>97</v>
      </c>
      <c r="J38" t="s">
        <v>97</v>
      </c>
      <c r="K38" s="9">
        <f t="shared" si="0"/>
        <v>196137.86511506373</v>
      </c>
      <c r="L38" s="9">
        <v>195493.56014297993</v>
      </c>
      <c r="M38" s="9">
        <v>644.30497208381087</v>
      </c>
      <c r="N38" s="4">
        <v>2745</v>
      </c>
      <c r="O38" s="4">
        <v>2745</v>
      </c>
      <c r="P38" s="4">
        <v>2745</v>
      </c>
      <c r="Q38" s="4">
        <v>2745</v>
      </c>
      <c r="R38" s="4">
        <v>2745</v>
      </c>
      <c r="S38" s="4">
        <v>2745</v>
      </c>
      <c r="T38" s="4">
        <v>2745</v>
      </c>
      <c r="U38" s="4">
        <v>2745</v>
      </c>
      <c r="V38" s="4">
        <v>2745</v>
      </c>
      <c r="W38" s="4">
        <v>5497</v>
      </c>
      <c r="X38" s="4">
        <v>2745</v>
      </c>
      <c r="Y38" s="9">
        <f t="shared" si="1"/>
        <v>32947</v>
      </c>
      <c r="Z38" s="4" t="s">
        <v>120</v>
      </c>
      <c r="AA38" t="s">
        <v>101</v>
      </c>
      <c r="AB38" s="3" t="s">
        <v>101</v>
      </c>
      <c r="AC38" s="3" t="s">
        <v>101</v>
      </c>
      <c r="AD38" s="4" t="s">
        <v>101</v>
      </c>
      <c r="AE38" s="4" t="s">
        <v>101</v>
      </c>
      <c r="AF38" s="4" t="s">
        <v>101</v>
      </c>
      <c r="AG38" s="4" t="s">
        <v>101</v>
      </c>
      <c r="AH38" t="s">
        <v>128</v>
      </c>
      <c r="AI38" t="s">
        <v>174</v>
      </c>
      <c r="AJ38" t="s">
        <v>129</v>
      </c>
      <c r="AK38" s="4">
        <v>371000</v>
      </c>
      <c r="AL38" t="s">
        <v>97</v>
      </c>
      <c r="AN38" s="3" t="s">
        <v>135</v>
      </c>
    </row>
    <row r="39" spans="1:40" x14ac:dyDescent="0.25">
      <c r="A39" s="3">
        <v>34</v>
      </c>
      <c r="B39" t="s">
        <v>36</v>
      </c>
      <c r="C39" s="2">
        <v>41543</v>
      </c>
      <c r="D39" s="2">
        <v>47022</v>
      </c>
      <c r="E39">
        <v>980</v>
      </c>
      <c r="F39" s="1">
        <v>0.04</v>
      </c>
      <c r="G39" t="s">
        <v>95</v>
      </c>
      <c r="H39" t="s">
        <v>97</v>
      </c>
      <c r="I39" t="s">
        <v>97</v>
      </c>
      <c r="J39" t="s">
        <v>97</v>
      </c>
      <c r="K39" s="9">
        <f t="shared" si="0"/>
        <v>86295.329729095072</v>
      </c>
      <c r="L39" s="9">
        <v>86009.322519686073</v>
      </c>
      <c r="M39" s="9">
        <v>286.00720940899453</v>
      </c>
      <c r="N39" s="4">
        <v>3000</v>
      </c>
      <c r="O39" s="4">
        <v>3000</v>
      </c>
      <c r="P39" s="4">
        <v>3000</v>
      </c>
      <c r="Q39" s="4">
        <v>3000</v>
      </c>
      <c r="R39" s="4">
        <v>3000</v>
      </c>
      <c r="S39" s="4">
        <v>4000</v>
      </c>
      <c r="T39" s="4">
        <v>4000</v>
      </c>
      <c r="U39" s="4">
        <v>4000</v>
      </c>
      <c r="V39" s="4">
        <v>3000</v>
      </c>
      <c r="W39" s="4">
        <v>3000</v>
      </c>
      <c r="X39" s="4">
        <v>4000</v>
      </c>
      <c r="Y39" s="9">
        <f t="shared" si="1"/>
        <v>37000</v>
      </c>
      <c r="Z39" s="4" t="s">
        <v>120</v>
      </c>
      <c r="AA39" t="s">
        <v>101</v>
      </c>
      <c r="AB39" s="3" t="s">
        <v>101</v>
      </c>
      <c r="AC39" s="3" t="s">
        <v>101</v>
      </c>
      <c r="AD39" s="4" t="s">
        <v>101</v>
      </c>
      <c r="AE39" s="4" t="s">
        <v>101</v>
      </c>
      <c r="AF39" s="4" t="s">
        <v>101</v>
      </c>
      <c r="AG39" s="4" t="s">
        <v>101</v>
      </c>
      <c r="AH39" t="s">
        <v>128</v>
      </c>
      <c r="AI39" t="s">
        <v>175</v>
      </c>
      <c r="AJ39" t="s">
        <v>129</v>
      </c>
      <c r="AK39" s="4">
        <v>303610</v>
      </c>
      <c r="AL39" t="s">
        <v>97</v>
      </c>
      <c r="AN39" s="3" t="s">
        <v>135</v>
      </c>
    </row>
    <row r="40" spans="1:40" x14ac:dyDescent="0.25">
      <c r="A40" s="3">
        <v>35</v>
      </c>
      <c r="B40" t="s">
        <v>37</v>
      </c>
      <c r="C40" s="2">
        <v>41828</v>
      </c>
      <c r="D40" s="2">
        <v>47307</v>
      </c>
      <c r="E40">
        <v>980</v>
      </c>
      <c r="F40" s="1">
        <v>0.04</v>
      </c>
      <c r="G40" t="s">
        <v>95</v>
      </c>
      <c r="H40" t="s">
        <v>97</v>
      </c>
      <c r="I40" t="s">
        <v>97</v>
      </c>
      <c r="J40" t="s">
        <v>97</v>
      </c>
      <c r="K40" s="9">
        <f t="shared" si="0"/>
        <v>171100.81279398306</v>
      </c>
      <c r="L40" s="9">
        <v>170538.7232332587</v>
      </c>
      <c r="M40" s="9">
        <v>562.08956072434398</v>
      </c>
      <c r="N40" s="4">
        <v>2200</v>
      </c>
      <c r="O40" s="4">
        <v>2200</v>
      </c>
      <c r="P40" s="4">
        <v>2200</v>
      </c>
      <c r="Q40" s="4">
        <v>2200</v>
      </c>
      <c r="R40" s="4">
        <v>2227.7199999999998</v>
      </c>
      <c r="S40" s="4">
        <v>2227.7199999999998</v>
      </c>
      <c r="T40" s="4">
        <v>2200</v>
      </c>
      <c r="U40" s="4">
        <v>2200</v>
      </c>
      <c r="V40" s="4">
        <v>2200</v>
      </c>
      <c r="W40" s="4">
        <v>2200</v>
      </c>
      <c r="X40" s="4">
        <v>2200</v>
      </c>
      <c r="Y40" s="9">
        <f t="shared" si="1"/>
        <v>24255.439999999999</v>
      </c>
      <c r="Z40" s="4" t="s">
        <v>120</v>
      </c>
      <c r="AA40" t="s">
        <v>101</v>
      </c>
      <c r="AB40" s="3" t="s">
        <v>101</v>
      </c>
      <c r="AC40" s="3" t="s">
        <v>101</v>
      </c>
      <c r="AD40" s="4" t="s">
        <v>101</v>
      </c>
      <c r="AE40" s="4" t="s">
        <v>101</v>
      </c>
      <c r="AF40" s="4" t="s">
        <v>101</v>
      </c>
      <c r="AG40" s="4" t="s">
        <v>101</v>
      </c>
      <c r="AH40" t="s">
        <v>128</v>
      </c>
      <c r="AI40" t="s">
        <v>176</v>
      </c>
      <c r="AJ40" t="s">
        <v>129</v>
      </c>
      <c r="AK40" s="4">
        <v>289800</v>
      </c>
      <c r="AL40" t="s">
        <v>97</v>
      </c>
      <c r="AM40" s="3" t="s">
        <v>132</v>
      </c>
      <c r="AN40" s="3" t="s">
        <v>135</v>
      </c>
    </row>
    <row r="41" spans="1:40" x14ac:dyDescent="0.25">
      <c r="A41" s="3">
        <v>36</v>
      </c>
      <c r="B41" t="s">
        <v>38</v>
      </c>
      <c r="C41" s="2">
        <v>41529</v>
      </c>
      <c r="D41" s="2">
        <v>47008</v>
      </c>
      <c r="E41">
        <v>980</v>
      </c>
      <c r="F41" s="1">
        <v>0.04</v>
      </c>
      <c r="G41" t="s">
        <v>95</v>
      </c>
      <c r="H41" t="s">
        <v>97</v>
      </c>
      <c r="I41" t="s">
        <v>97</v>
      </c>
      <c r="J41" t="s">
        <v>97</v>
      </c>
      <c r="K41" s="9">
        <f t="shared" si="0"/>
        <v>168473.79783920065</v>
      </c>
      <c r="L41" s="9">
        <v>167920.27347972878</v>
      </c>
      <c r="M41" s="9">
        <v>553.5243594718529</v>
      </c>
      <c r="N41" s="4">
        <v>2240.0999999999985</v>
      </c>
      <c r="O41" s="4">
        <v>2240.1</v>
      </c>
      <c r="P41" s="4">
        <v>2240.1</v>
      </c>
      <c r="Q41" s="4">
        <v>2240.1</v>
      </c>
      <c r="R41" s="4">
        <v>2240.1</v>
      </c>
      <c r="S41" s="4">
        <v>2240.1</v>
      </c>
      <c r="T41" s="4">
        <v>2240.1</v>
      </c>
      <c r="U41" s="4">
        <v>2240.1</v>
      </c>
      <c r="V41" s="4">
        <v>2240.1</v>
      </c>
      <c r="W41" s="4">
        <v>2240.1</v>
      </c>
      <c r="X41" s="4">
        <v>2240.1</v>
      </c>
      <c r="Y41" s="9">
        <f t="shared" si="1"/>
        <v>24641.099999999995</v>
      </c>
      <c r="Z41" s="4" t="s">
        <v>120</v>
      </c>
      <c r="AA41" t="s">
        <v>101</v>
      </c>
      <c r="AB41" s="3" t="s">
        <v>101</v>
      </c>
      <c r="AC41" s="3" t="s">
        <v>101</v>
      </c>
      <c r="AD41" s="4" t="s">
        <v>101</v>
      </c>
      <c r="AE41" s="4" t="s">
        <v>101</v>
      </c>
      <c r="AF41" s="4" t="s">
        <v>101</v>
      </c>
      <c r="AG41" s="4" t="s">
        <v>101</v>
      </c>
      <c r="AH41" t="s">
        <v>128</v>
      </c>
      <c r="AI41" t="s">
        <v>177</v>
      </c>
      <c r="AJ41" t="s">
        <v>129</v>
      </c>
      <c r="AK41" s="4">
        <v>302370</v>
      </c>
      <c r="AL41" t="s">
        <v>97</v>
      </c>
      <c r="AM41" s="3" t="s">
        <v>132</v>
      </c>
      <c r="AN41" s="3" t="s">
        <v>135</v>
      </c>
    </row>
    <row r="42" spans="1:40" x14ac:dyDescent="0.25">
      <c r="A42" s="3">
        <v>37</v>
      </c>
      <c r="B42" t="s">
        <v>39</v>
      </c>
      <c r="C42" s="2">
        <v>40900</v>
      </c>
      <c r="D42" s="2">
        <v>46379</v>
      </c>
      <c r="E42">
        <v>980</v>
      </c>
      <c r="F42" s="1">
        <v>0.04</v>
      </c>
      <c r="G42" t="s">
        <v>95</v>
      </c>
      <c r="H42" t="s">
        <v>97</v>
      </c>
      <c r="I42" t="s">
        <v>97</v>
      </c>
      <c r="J42" t="s">
        <v>97</v>
      </c>
      <c r="K42" s="9">
        <f t="shared" si="0"/>
        <v>184122.23693261234</v>
      </c>
      <c r="L42" s="9">
        <v>182893.93441242934</v>
      </c>
      <c r="M42" s="9">
        <v>1228.3025201829914</v>
      </c>
      <c r="N42" s="4">
        <v>0</v>
      </c>
      <c r="O42" s="4">
        <v>0</v>
      </c>
      <c r="P42" s="4">
        <v>0</v>
      </c>
      <c r="Q42" s="4">
        <v>2500</v>
      </c>
      <c r="R42" s="4">
        <v>2500</v>
      </c>
      <c r="S42" s="4">
        <v>2500</v>
      </c>
      <c r="T42" s="4">
        <v>2500</v>
      </c>
      <c r="U42" s="4">
        <v>0</v>
      </c>
      <c r="V42" s="4">
        <v>2500</v>
      </c>
      <c r="W42" s="4">
        <v>0</v>
      </c>
      <c r="X42" s="4">
        <v>2500</v>
      </c>
      <c r="Y42" s="9">
        <f t="shared" si="1"/>
        <v>15000</v>
      </c>
      <c r="Z42" s="14" t="s">
        <v>245</v>
      </c>
      <c r="AA42" t="s">
        <v>101</v>
      </c>
      <c r="AB42" s="3" t="s">
        <v>101</v>
      </c>
      <c r="AC42" s="3" t="s">
        <v>101</v>
      </c>
      <c r="AD42" s="4" t="s">
        <v>101</v>
      </c>
      <c r="AE42" s="4" t="s">
        <v>101</v>
      </c>
      <c r="AF42" s="4" t="s">
        <v>101</v>
      </c>
      <c r="AG42" s="4" t="s">
        <v>101</v>
      </c>
      <c r="AH42" t="s">
        <v>128</v>
      </c>
      <c r="AI42" t="s">
        <v>178</v>
      </c>
      <c r="AJ42" t="s">
        <v>129</v>
      </c>
      <c r="AK42" s="4">
        <v>333708.44</v>
      </c>
      <c r="AL42" t="s">
        <v>97</v>
      </c>
      <c r="AM42" t="s">
        <v>131</v>
      </c>
      <c r="AN42" s="3" t="s">
        <v>135</v>
      </c>
    </row>
    <row r="43" spans="1:40" x14ac:dyDescent="0.25">
      <c r="A43" s="3">
        <v>38</v>
      </c>
      <c r="B43" t="s">
        <v>40</v>
      </c>
      <c r="C43" s="2">
        <v>41340</v>
      </c>
      <c r="D43" s="2">
        <v>46819</v>
      </c>
      <c r="E43">
        <v>980</v>
      </c>
      <c r="F43" s="1">
        <v>0.04</v>
      </c>
      <c r="G43" t="s">
        <v>95</v>
      </c>
      <c r="H43" t="s">
        <v>97</v>
      </c>
      <c r="I43" t="s">
        <v>97</v>
      </c>
      <c r="J43" t="s">
        <v>97</v>
      </c>
      <c r="K43" s="9">
        <f t="shared" si="0"/>
        <v>178051.65107247123</v>
      </c>
      <c r="L43" s="9">
        <v>177467.57478262877</v>
      </c>
      <c r="M43" s="9">
        <v>584.07628984244559</v>
      </c>
      <c r="N43" s="4">
        <v>0</v>
      </c>
      <c r="O43" s="4">
        <v>5000</v>
      </c>
      <c r="P43" s="4">
        <v>2500</v>
      </c>
      <c r="Q43" s="4">
        <v>2500</v>
      </c>
      <c r="R43" s="4">
        <v>2500</v>
      </c>
      <c r="S43" s="4">
        <v>2500</v>
      </c>
      <c r="T43" s="4">
        <v>3150</v>
      </c>
      <c r="U43" s="4">
        <v>2500</v>
      </c>
      <c r="V43" s="4">
        <v>2500</v>
      </c>
      <c r="W43" s="4">
        <v>2500</v>
      </c>
      <c r="X43" s="4">
        <v>2500</v>
      </c>
      <c r="Y43" s="9">
        <f t="shared" si="1"/>
        <v>28150</v>
      </c>
      <c r="Z43" s="4" t="s">
        <v>120</v>
      </c>
      <c r="AA43" t="s">
        <v>101</v>
      </c>
      <c r="AB43" s="3" t="s">
        <v>101</v>
      </c>
      <c r="AC43" s="3" t="s">
        <v>101</v>
      </c>
      <c r="AD43" s="4" t="s">
        <v>101</v>
      </c>
      <c r="AE43" s="4" t="s">
        <v>101</v>
      </c>
      <c r="AF43" s="4" t="s">
        <v>101</v>
      </c>
      <c r="AG43" s="4" t="s">
        <v>101</v>
      </c>
      <c r="AH43" t="s">
        <v>128</v>
      </c>
      <c r="AI43" t="s">
        <v>179</v>
      </c>
      <c r="AJ43" t="s">
        <v>129</v>
      </c>
      <c r="AK43" s="4">
        <v>337100</v>
      </c>
      <c r="AL43" t="s">
        <v>97</v>
      </c>
      <c r="AM43" s="3" t="s">
        <v>132</v>
      </c>
      <c r="AN43" s="3" t="s">
        <v>135</v>
      </c>
    </row>
    <row r="44" spans="1:40" x14ac:dyDescent="0.25">
      <c r="A44" s="3">
        <v>39</v>
      </c>
      <c r="B44" t="s">
        <v>41</v>
      </c>
      <c r="C44" s="2">
        <v>40900</v>
      </c>
      <c r="D44" s="2">
        <v>46379</v>
      </c>
      <c r="E44">
        <v>980</v>
      </c>
      <c r="F44" s="1">
        <v>0.04</v>
      </c>
      <c r="G44" t="s">
        <v>95</v>
      </c>
      <c r="H44" t="s">
        <v>97</v>
      </c>
      <c r="I44" t="s">
        <v>97</v>
      </c>
      <c r="J44" t="s">
        <v>97</v>
      </c>
      <c r="K44" s="9">
        <f t="shared" si="0"/>
        <v>105978.22423724084</v>
      </c>
      <c r="L44" s="9">
        <v>105629.21284411546</v>
      </c>
      <c r="M44" s="9">
        <v>349.01139312537464</v>
      </c>
      <c r="N44" s="4">
        <v>1805.5</v>
      </c>
      <c r="O44" s="4">
        <v>1805.5</v>
      </c>
      <c r="P44" s="4">
        <v>1805.5</v>
      </c>
      <c r="Q44" s="4">
        <v>1805.5</v>
      </c>
      <c r="R44" s="4">
        <v>1806.93</v>
      </c>
      <c r="S44" s="4">
        <v>1805.5</v>
      </c>
      <c r="T44" s="4">
        <v>1806</v>
      </c>
      <c r="U44" s="4">
        <v>1806</v>
      </c>
      <c r="V44" s="4">
        <v>1806</v>
      </c>
      <c r="W44" s="4">
        <v>1806</v>
      </c>
      <c r="X44" s="4">
        <v>1806</v>
      </c>
      <c r="Y44" s="9">
        <f t="shared" si="1"/>
        <v>19864.43</v>
      </c>
      <c r="Z44" s="4" t="s">
        <v>120</v>
      </c>
      <c r="AA44" t="s">
        <v>101</v>
      </c>
      <c r="AB44" s="3" t="s">
        <v>101</v>
      </c>
      <c r="AC44" s="3" t="s">
        <v>101</v>
      </c>
      <c r="AD44" s="4" t="s">
        <v>101</v>
      </c>
      <c r="AE44" s="4" t="s">
        <v>101</v>
      </c>
      <c r="AF44" s="4" t="s">
        <v>101</v>
      </c>
      <c r="AG44" s="4" t="s">
        <v>101</v>
      </c>
      <c r="AH44" t="s">
        <v>128</v>
      </c>
      <c r="AI44" t="s">
        <v>180</v>
      </c>
      <c r="AJ44" t="s">
        <v>129</v>
      </c>
      <c r="AK44" s="4">
        <v>243952.38</v>
      </c>
      <c r="AL44" t="s">
        <v>97</v>
      </c>
      <c r="AM44" s="3" t="s">
        <v>132</v>
      </c>
      <c r="AN44" s="3" t="s">
        <v>135</v>
      </c>
    </row>
    <row r="45" spans="1:40" x14ac:dyDescent="0.25">
      <c r="A45" s="3">
        <v>40</v>
      </c>
      <c r="B45" t="s">
        <v>42</v>
      </c>
      <c r="C45" s="2">
        <v>41838</v>
      </c>
      <c r="D45" s="2">
        <v>47317</v>
      </c>
      <c r="E45">
        <v>980</v>
      </c>
      <c r="F45" s="1">
        <v>0.04</v>
      </c>
      <c r="G45" t="s">
        <v>95</v>
      </c>
      <c r="H45" t="s">
        <v>97</v>
      </c>
      <c r="I45" t="s">
        <v>97</v>
      </c>
      <c r="J45" t="s">
        <v>97</v>
      </c>
      <c r="K45" s="9">
        <f t="shared" si="0"/>
        <v>113210.03464074257</v>
      </c>
      <c r="L45" s="9">
        <v>112838.26452657425</v>
      </c>
      <c r="M45" s="9">
        <v>371.77011416831846</v>
      </c>
      <c r="N45" s="4">
        <v>1424</v>
      </c>
      <c r="O45" s="4">
        <v>1424</v>
      </c>
      <c r="P45" s="4">
        <v>1424</v>
      </c>
      <c r="Q45" s="4">
        <v>1424</v>
      </c>
      <c r="R45" s="4">
        <v>1424</v>
      </c>
      <c r="S45" s="4">
        <v>1424</v>
      </c>
      <c r="T45" s="4">
        <v>1424</v>
      </c>
      <c r="U45" s="4">
        <v>1424</v>
      </c>
      <c r="V45" s="4">
        <v>1424</v>
      </c>
      <c r="W45" s="4">
        <v>1424</v>
      </c>
      <c r="X45" s="4">
        <v>1424</v>
      </c>
      <c r="Y45" s="9">
        <f t="shared" si="1"/>
        <v>15664</v>
      </c>
      <c r="Z45" s="4" t="s">
        <v>120</v>
      </c>
      <c r="AA45" t="s">
        <v>101</v>
      </c>
      <c r="AB45" s="3" t="s">
        <v>101</v>
      </c>
      <c r="AC45" s="3" t="s">
        <v>101</v>
      </c>
      <c r="AD45" s="4" t="s">
        <v>101</v>
      </c>
      <c r="AE45" s="4" t="s">
        <v>101</v>
      </c>
      <c r="AF45" s="4" t="s">
        <v>101</v>
      </c>
      <c r="AG45" s="4" t="s">
        <v>101</v>
      </c>
      <c r="AH45" t="s">
        <v>128</v>
      </c>
      <c r="AI45" t="s">
        <v>181</v>
      </c>
      <c r="AJ45" t="s">
        <v>129</v>
      </c>
      <c r="AK45" s="4">
        <v>232400</v>
      </c>
      <c r="AL45" t="s">
        <v>97</v>
      </c>
      <c r="AM45" s="3" t="s">
        <v>132</v>
      </c>
      <c r="AN45" s="3" t="s">
        <v>135</v>
      </c>
    </row>
    <row r="46" spans="1:40" x14ac:dyDescent="0.25">
      <c r="A46" s="3">
        <v>41</v>
      </c>
      <c r="B46" t="s">
        <v>43</v>
      </c>
      <c r="C46" s="2">
        <v>41801</v>
      </c>
      <c r="D46" s="2">
        <v>47280</v>
      </c>
      <c r="E46">
        <v>980</v>
      </c>
      <c r="F46" s="1">
        <v>0.04</v>
      </c>
      <c r="G46" t="s">
        <v>95</v>
      </c>
      <c r="H46" t="s">
        <v>97</v>
      </c>
      <c r="I46" t="s">
        <v>97</v>
      </c>
      <c r="J46" t="s">
        <v>97</v>
      </c>
      <c r="K46" s="9">
        <f t="shared" si="0"/>
        <v>214340.80190978706</v>
      </c>
      <c r="L46" s="9">
        <v>213638.22377210969</v>
      </c>
      <c r="M46" s="9">
        <v>702.57813767737093</v>
      </c>
      <c r="N46" s="4">
        <v>2612</v>
      </c>
      <c r="O46" s="4">
        <v>2612</v>
      </c>
      <c r="P46" s="4">
        <v>2612</v>
      </c>
      <c r="Q46" s="4">
        <v>2612</v>
      </c>
      <c r="R46" s="4">
        <v>2612</v>
      </c>
      <c r="S46" s="4">
        <v>2612</v>
      </c>
      <c r="T46" s="4">
        <v>2612</v>
      </c>
      <c r="U46" s="4">
        <v>2612</v>
      </c>
      <c r="V46" s="4">
        <v>2612</v>
      </c>
      <c r="W46" s="4">
        <v>2612</v>
      </c>
      <c r="X46" s="4">
        <v>2612</v>
      </c>
      <c r="Y46" s="9">
        <f t="shared" si="1"/>
        <v>28732</v>
      </c>
      <c r="Z46" s="4" t="s">
        <v>120</v>
      </c>
      <c r="AA46" t="s">
        <v>101</v>
      </c>
      <c r="AB46" s="3" t="s">
        <v>101</v>
      </c>
      <c r="AC46" s="3" t="s">
        <v>101</v>
      </c>
      <c r="AD46" s="4" t="s">
        <v>101</v>
      </c>
      <c r="AE46" s="4" t="s">
        <v>101</v>
      </c>
      <c r="AF46" s="4" t="s">
        <v>101</v>
      </c>
      <c r="AG46" s="4" t="s">
        <v>101</v>
      </c>
      <c r="AH46" t="s">
        <v>128</v>
      </c>
      <c r="AI46" t="s">
        <v>182</v>
      </c>
      <c r="AJ46" t="s">
        <v>129</v>
      </c>
      <c r="AK46" s="4">
        <v>353000</v>
      </c>
      <c r="AL46" t="s">
        <v>97</v>
      </c>
      <c r="AM46" s="3" t="s">
        <v>132</v>
      </c>
      <c r="AN46" s="3" t="s">
        <v>135</v>
      </c>
    </row>
    <row r="47" spans="1:40" x14ac:dyDescent="0.25">
      <c r="A47" s="3">
        <v>42</v>
      </c>
      <c r="B47" t="s">
        <v>44</v>
      </c>
      <c r="C47" s="2">
        <v>41533</v>
      </c>
      <c r="D47" s="2">
        <v>47012</v>
      </c>
      <c r="E47">
        <v>980</v>
      </c>
      <c r="F47" s="1">
        <v>0.04</v>
      </c>
      <c r="G47" t="s">
        <v>95</v>
      </c>
      <c r="H47" t="s">
        <v>97</v>
      </c>
      <c r="I47" t="s">
        <v>97</v>
      </c>
      <c r="J47" t="s">
        <v>97</v>
      </c>
      <c r="K47" s="9">
        <f t="shared" si="0"/>
        <v>72475.042953883181</v>
      </c>
      <c r="L47" s="9">
        <v>72237.254911854485</v>
      </c>
      <c r="M47" s="9">
        <v>237.78804202869875</v>
      </c>
      <c r="N47" s="4">
        <v>1600</v>
      </c>
      <c r="O47" s="4">
        <v>1600</v>
      </c>
      <c r="P47" s="4">
        <v>1600</v>
      </c>
      <c r="Q47" s="4">
        <v>1600</v>
      </c>
      <c r="R47" s="4">
        <v>1600</v>
      </c>
      <c r="S47" s="4">
        <v>1600</v>
      </c>
      <c r="T47" s="4">
        <v>1600</v>
      </c>
      <c r="U47" s="4">
        <v>1600</v>
      </c>
      <c r="V47" s="4">
        <v>1600</v>
      </c>
      <c r="W47" s="4">
        <v>1600</v>
      </c>
      <c r="X47" s="4">
        <v>1600</v>
      </c>
      <c r="Y47" s="9">
        <f t="shared" si="1"/>
        <v>17600</v>
      </c>
      <c r="Z47" s="4" t="s">
        <v>120</v>
      </c>
      <c r="AA47" t="s">
        <v>101</v>
      </c>
      <c r="AB47" s="3" t="s">
        <v>101</v>
      </c>
      <c r="AC47" s="3" t="s">
        <v>101</v>
      </c>
      <c r="AD47" s="4" t="s">
        <v>101</v>
      </c>
      <c r="AE47" s="4" t="s">
        <v>101</v>
      </c>
      <c r="AF47" s="4" t="s">
        <v>101</v>
      </c>
      <c r="AG47" s="4" t="s">
        <v>101</v>
      </c>
      <c r="AH47" t="s">
        <v>128</v>
      </c>
      <c r="AI47" t="s">
        <v>183</v>
      </c>
      <c r="AJ47" t="s">
        <v>129</v>
      </c>
      <c r="AK47" s="4">
        <v>216260</v>
      </c>
      <c r="AL47" t="s">
        <v>97</v>
      </c>
      <c r="AN47" s="3" t="s">
        <v>135</v>
      </c>
    </row>
    <row r="48" spans="1:40" x14ac:dyDescent="0.25">
      <c r="A48" s="3">
        <v>43</v>
      </c>
      <c r="B48" t="s">
        <v>45</v>
      </c>
      <c r="C48" s="2">
        <v>40903</v>
      </c>
      <c r="D48" s="2">
        <v>44556</v>
      </c>
      <c r="E48">
        <v>980</v>
      </c>
      <c r="F48" s="1">
        <v>0.04</v>
      </c>
      <c r="G48" t="s">
        <v>95</v>
      </c>
      <c r="H48" t="s">
        <v>97</v>
      </c>
      <c r="I48" t="s">
        <v>97</v>
      </c>
      <c r="J48" t="s">
        <v>97</v>
      </c>
      <c r="K48" s="9">
        <f t="shared" si="0"/>
        <v>14221.773159749448</v>
      </c>
      <c r="L48" s="9">
        <v>14173.326418300787</v>
      </c>
      <c r="M48" s="9">
        <v>48.446741448660845</v>
      </c>
      <c r="N48" s="4">
        <v>2470.239999999998</v>
      </c>
      <c r="O48" s="4">
        <v>2470.2399999999998</v>
      </c>
      <c r="P48" s="4">
        <v>2470.2399999999998</v>
      </c>
      <c r="Q48" s="4">
        <v>2470.2399999999998</v>
      </c>
      <c r="R48" s="4">
        <v>2470.2399999999998</v>
      </c>
      <c r="S48" s="4">
        <v>2470.3000000000002</v>
      </c>
      <c r="T48" s="4">
        <v>2470.2399999999998</v>
      </c>
      <c r="U48" s="4">
        <v>2470.2399999999998</v>
      </c>
      <c r="V48" s="4">
        <v>2470.3000000000002</v>
      </c>
      <c r="W48" s="4">
        <v>2470.1999999999998</v>
      </c>
      <c r="X48" s="4">
        <v>2470.1999999999998</v>
      </c>
      <c r="Y48" s="9">
        <f t="shared" si="1"/>
        <v>27172.679999999997</v>
      </c>
      <c r="Z48" s="4" t="s">
        <v>120</v>
      </c>
      <c r="AA48" t="s">
        <v>101</v>
      </c>
      <c r="AB48" s="3" t="s">
        <v>101</v>
      </c>
      <c r="AC48" s="3" t="s">
        <v>101</v>
      </c>
      <c r="AD48" s="4" t="s">
        <v>101</v>
      </c>
      <c r="AE48" s="4" t="s">
        <v>101</v>
      </c>
      <c r="AF48" s="4" t="s">
        <v>101</v>
      </c>
      <c r="AG48" s="4" t="s">
        <v>101</v>
      </c>
      <c r="AH48" t="s">
        <v>128</v>
      </c>
      <c r="AI48" t="s">
        <v>184</v>
      </c>
      <c r="AJ48" t="s">
        <v>129</v>
      </c>
      <c r="AK48" s="4">
        <v>243952.38</v>
      </c>
      <c r="AL48" t="s">
        <v>97</v>
      </c>
      <c r="AM48" t="s">
        <v>131</v>
      </c>
      <c r="AN48" s="3" t="s">
        <v>135</v>
      </c>
    </row>
    <row r="49" spans="1:40" x14ac:dyDescent="0.25">
      <c r="A49" s="3">
        <v>44</v>
      </c>
      <c r="B49" t="s">
        <v>46</v>
      </c>
      <c r="C49" s="2">
        <v>41803</v>
      </c>
      <c r="D49" s="2">
        <v>47282</v>
      </c>
      <c r="E49">
        <v>980</v>
      </c>
      <c r="F49" s="1">
        <v>0.04</v>
      </c>
      <c r="G49" t="s">
        <v>95</v>
      </c>
      <c r="H49" t="s">
        <v>97</v>
      </c>
      <c r="I49" t="s">
        <v>97</v>
      </c>
      <c r="J49" t="s">
        <v>97</v>
      </c>
      <c r="K49" s="9">
        <f t="shared" si="0"/>
        <v>177829.56217292277</v>
      </c>
      <c r="L49" s="9">
        <v>177245.28503271891</v>
      </c>
      <c r="M49" s="9">
        <v>584.27714020386372</v>
      </c>
      <c r="N49" s="4">
        <v>2183.0200000000004</v>
      </c>
      <c r="O49" s="4">
        <v>2183.17</v>
      </c>
      <c r="P49" s="4">
        <v>2183.17</v>
      </c>
      <c r="Q49" s="4">
        <v>2183.02</v>
      </c>
      <c r="R49" s="4">
        <v>2183.17</v>
      </c>
      <c r="S49" s="4">
        <v>2183.17</v>
      </c>
      <c r="T49" s="4">
        <v>2183.1999999999998</v>
      </c>
      <c r="U49" s="4">
        <v>2183.1999999999998</v>
      </c>
      <c r="V49" s="4">
        <v>2183.1999999999998</v>
      </c>
      <c r="W49" s="4">
        <v>2183.1999999999998</v>
      </c>
      <c r="X49" s="4">
        <v>2183.1999999999998</v>
      </c>
      <c r="Y49" s="9">
        <f t="shared" si="1"/>
        <v>24014.720000000005</v>
      </c>
      <c r="Z49" s="4" t="s">
        <v>120</v>
      </c>
      <c r="AA49" t="s">
        <v>101</v>
      </c>
      <c r="AB49" s="3" t="s">
        <v>101</v>
      </c>
      <c r="AC49" s="3" t="s">
        <v>101</v>
      </c>
      <c r="AD49" s="4" t="s">
        <v>101</v>
      </c>
      <c r="AE49" s="4" t="s">
        <v>101</v>
      </c>
      <c r="AF49" s="4" t="s">
        <v>101</v>
      </c>
      <c r="AG49" s="4" t="s">
        <v>101</v>
      </c>
      <c r="AH49" t="s">
        <v>128</v>
      </c>
      <c r="AI49" t="s">
        <v>185</v>
      </c>
      <c r="AJ49" t="s">
        <v>129</v>
      </c>
      <c r="AK49" s="4">
        <v>295000</v>
      </c>
      <c r="AL49" t="s">
        <v>97</v>
      </c>
      <c r="AM49" s="3" t="s">
        <v>132</v>
      </c>
      <c r="AN49" s="3" t="s">
        <v>135</v>
      </c>
    </row>
    <row r="50" spans="1:40" x14ac:dyDescent="0.25">
      <c r="A50" s="3">
        <v>45</v>
      </c>
      <c r="B50" t="s">
        <v>47</v>
      </c>
      <c r="C50" s="2">
        <v>41530</v>
      </c>
      <c r="D50" s="2">
        <v>47009</v>
      </c>
      <c r="E50">
        <v>980</v>
      </c>
      <c r="F50" s="1">
        <v>0.04</v>
      </c>
      <c r="G50" t="s">
        <v>95</v>
      </c>
      <c r="H50" t="s">
        <v>97</v>
      </c>
      <c r="I50" t="s">
        <v>97</v>
      </c>
      <c r="J50" t="s">
        <v>97</v>
      </c>
      <c r="K50" s="9">
        <f t="shared" si="0"/>
        <v>136534.69726731366</v>
      </c>
      <c r="L50" s="9">
        <v>136085.51359699029</v>
      </c>
      <c r="M50" s="9">
        <v>449.18367032338114</v>
      </c>
      <c r="N50" s="4">
        <v>2210</v>
      </c>
      <c r="O50" s="4">
        <v>2210</v>
      </c>
      <c r="P50" s="4">
        <v>2210</v>
      </c>
      <c r="Q50" s="4">
        <v>2210</v>
      </c>
      <c r="R50" s="4">
        <v>2210</v>
      </c>
      <c r="S50" s="4">
        <v>2500</v>
      </c>
      <c r="T50" s="4">
        <v>2210</v>
      </c>
      <c r="U50" s="4">
        <v>2500</v>
      </c>
      <c r="V50" s="4">
        <v>2500</v>
      </c>
      <c r="W50" s="4">
        <v>2500</v>
      </c>
      <c r="X50" s="4">
        <v>2500</v>
      </c>
      <c r="Y50" s="9">
        <f t="shared" si="1"/>
        <v>25760</v>
      </c>
      <c r="Z50" s="4" t="s">
        <v>120</v>
      </c>
      <c r="AA50" t="s">
        <v>101</v>
      </c>
      <c r="AB50" s="3" t="s">
        <v>101</v>
      </c>
      <c r="AC50" s="3" t="s">
        <v>101</v>
      </c>
      <c r="AD50" s="4" t="s">
        <v>101</v>
      </c>
      <c r="AE50" s="4" t="s">
        <v>101</v>
      </c>
      <c r="AF50" s="4" t="s">
        <v>101</v>
      </c>
      <c r="AG50" s="4" t="s">
        <v>101</v>
      </c>
      <c r="AH50" t="s">
        <v>128</v>
      </c>
      <c r="AI50" t="s">
        <v>186</v>
      </c>
      <c r="AJ50" t="s">
        <v>129</v>
      </c>
      <c r="AK50" s="4">
        <v>298660</v>
      </c>
      <c r="AL50" t="s">
        <v>97</v>
      </c>
      <c r="AM50" s="3" t="s">
        <v>132</v>
      </c>
      <c r="AN50" s="3" t="s">
        <v>135</v>
      </c>
    </row>
    <row r="51" spans="1:40" x14ac:dyDescent="0.25">
      <c r="A51" s="3">
        <v>46</v>
      </c>
      <c r="B51" t="s">
        <v>48</v>
      </c>
      <c r="C51" s="2">
        <v>41530</v>
      </c>
      <c r="D51" s="2">
        <v>47009</v>
      </c>
      <c r="E51">
        <v>980</v>
      </c>
      <c r="F51" s="1">
        <v>0.04</v>
      </c>
      <c r="G51" t="s">
        <v>95</v>
      </c>
      <c r="H51" t="s">
        <v>97</v>
      </c>
      <c r="I51" t="s">
        <v>97</v>
      </c>
      <c r="J51" t="s">
        <v>97</v>
      </c>
      <c r="K51" s="9">
        <f t="shared" si="0"/>
        <v>167816.72343188626</v>
      </c>
      <c r="L51" s="9">
        <v>167265.36344199235</v>
      </c>
      <c r="M51" s="9">
        <v>551.35998989391862</v>
      </c>
      <c r="N51" s="4">
        <v>2225</v>
      </c>
      <c r="O51" s="4">
        <v>2225</v>
      </c>
      <c r="P51" s="4">
        <v>2225</v>
      </c>
      <c r="Q51" s="4">
        <v>2225</v>
      </c>
      <c r="R51" s="4">
        <v>2225</v>
      </c>
      <c r="S51" s="4">
        <v>2225</v>
      </c>
      <c r="T51" s="4">
        <v>2225</v>
      </c>
      <c r="U51" s="4">
        <v>2225</v>
      </c>
      <c r="V51" s="4">
        <v>2225</v>
      </c>
      <c r="W51" s="4">
        <v>2225</v>
      </c>
      <c r="X51" s="4">
        <v>2225</v>
      </c>
      <c r="Y51" s="9">
        <f t="shared" si="1"/>
        <v>24475</v>
      </c>
      <c r="Z51" s="4" t="s">
        <v>120</v>
      </c>
      <c r="AA51" t="s">
        <v>101</v>
      </c>
      <c r="AB51" s="3" t="s">
        <v>101</v>
      </c>
      <c r="AC51" s="3" t="s">
        <v>101</v>
      </c>
      <c r="AD51" s="4" t="s">
        <v>101</v>
      </c>
      <c r="AE51" s="4" t="s">
        <v>101</v>
      </c>
      <c r="AF51" s="4" t="s">
        <v>101</v>
      </c>
      <c r="AG51" s="4" t="s">
        <v>101</v>
      </c>
      <c r="AH51" t="s">
        <v>128</v>
      </c>
      <c r="AI51" t="s">
        <v>187</v>
      </c>
      <c r="AJ51" t="s">
        <v>129</v>
      </c>
      <c r="AK51" s="4">
        <v>300720</v>
      </c>
      <c r="AL51" t="s">
        <v>97</v>
      </c>
      <c r="AM51" s="3" t="s">
        <v>132</v>
      </c>
      <c r="AN51" s="3" t="s">
        <v>135</v>
      </c>
    </row>
    <row r="52" spans="1:40" x14ac:dyDescent="0.25">
      <c r="A52" s="3">
        <v>47</v>
      </c>
      <c r="B52" t="s">
        <v>49</v>
      </c>
      <c r="C52" s="2">
        <v>40900</v>
      </c>
      <c r="D52" s="2">
        <v>44553</v>
      </c>
      <c r="E52">
        <v>980</v>
      </c>
      <c r="F52" s="1">
        <v>0.04</v>
      </c>
      <c r="G52" t="s">
        <v>95</v>
      </c>
      <c r="H52" t="s">
        <v>97</v>
      </c>
      <c r="I52" t="s">
        <v>97</v>
      </c>
      <c r="J52" t="s">
        <v>97</v>
      </c>
      <c r="K52" s="9">
        <f t="shared" si="0"/>
        <v>19056.777037872813</v>
      </c>
      <c r="L52" s="9">
        <v>18991.453437363594</v>
      </c>
      <c r="M52" s="9">
        <v>65.323600509217812</v>
      </c>
      <c r="N52" s="4">
        <v>0</v>
      </c>
      <c r="O52" s="4">
        <v>6740</v>
      </c>
      <c r="P52" s="4">
        <v>3370</v>
      </c>
      <c r="Q52" s="4">
        <v>3370</v>
      </c>
      <c r="R52" s="4">
        <v>3370</v>
      </c>
      <c r="S52" s="4">
        <v>3370</v>
      </c>
      <c r="T52" s="4">
        <v>3370</v>
      </c>
      <c r="U52" s="4">
        <v>3370</v>
      </c>
      <c r="V52" s="4">
        <v>3370</v>
      </c>
      <c r="W52" s="4">
        <v>3370</v>
      </c>
      <c r="X52" s="4">
        <v>3370</v>
      </c>
      <c r="Y52" s="9">
        <f t="shared" si="1"/>
        <v>37070</v>
      </c>
      <c r="Z52" s="4" t="s">
        <v>120</v>
      </c>
      <c r="AA52" t="s">
        <v>101</v>
      </c>
      <c r="AB52" s="3" t="s">
        <v>101</v>
      </c>
      <c r="AC52" s="3" t="s">
        <v>101</v>
      </c>
      <c r="AD52" s="4" t="s">
        <v>101</v>
      </c>
      <c r="AE52" s="4" t="s">
        <v>101</v>
      </c>
      <c r="AF52" s="4" t="s">
        <v>101</v>
      </c>
      <c r="AG52" s="4" t="s">
        <v>101</v>
      </c>
      <c r="AH52" t="s">
        <v>128</v>
      </c>
      <c r="AI52" t="s">
        <v>188</v>
      </c>
      <c r="AJ52" t="s">
        <v>129</v>
      </c>
      <c r="AK52" s="4">
        <v>332787.86</v>
      </c>
      <c r="AL52" t="s">
        <v>97</v>
      </c>
      <c r="AM52" s="3" t="s">
        <v>132</v>
      </c>
      <c r="AN52" s="3" t="s">
        <v>135</v>
      </c>
    </row>
    <row r="53" spans="1:40" x14ac:dyDescent="0.25">
      <c r="A53" s="3">
        <v>48</v>
      </c>
      <c r="B53" t="s">
        <v>50</v>
      </c>
      <c r="C53" s="2">
        <v>41871</v>
      </c>
      <c r="D53" s="2">
        <v>47350</v>
      </c>
      <c r="E53">
        <v>980</v>
      </c>
      <c r="F53" s="1">
        <v>0.04</v>
      </c>
      <c r="G53" t="s">
        <v>95</v>
      </c>
      <c r="H53" t="s">
        <v>97</v>
      </c>
      <c r="I53" t="s">
        <v>97</v>
      </c>
      <c r="J53" t="s">
        <v>97</v>
      </c>
      <c r="K53" s="9">
        <f t="shared" si="0"/>
        <v>220872.74604204093</v>
      </c>
      <c r="L53" s="9">
        <v>220147.1562294772</v>
      </c>
      <c r="M53" s="9">
        <v>725.58981256372624</v>
      </c>
      <c r="N53" s="4">
        <v>2600</v>
      </c>
      <c r="O53" s="4">
        <v>2600</v>
      </c>
      <c r="P53" s="4">
        <v>2600</v>
      </c>
      <c r="Q53" s="4">
        <v>2600</v>
      </c>
      <c r="R53" s="4">
        <v>2600</v>
      </c>
      <c r="S53" s="4">
        <v>2600</v>
      </c>
      <c r="T53" s="4">
        <v>2600</v>
      </c>
      <c r="U53" s="4">
        <v>2600</v>
      </c>
      <c r="V53" s="4">
        <v>2600</v>
      </c>
      <c r="W53" s="4">
        <v>2600</v>
      </c>
      <c r="X53" s="4">
        <v>2600</v>
      </c>
      <c r="Y53" s="9">
        <f t="shared" si="1"/>
        <v>28600</v>
      </c>
      <c r="Z53" s="4" t="s">
        <v>120</v>
      </c>
      <c r="AA53" t="s">
        <v>101</v>
      </c>
      <c r="AB53" s="3" t="s">
        <v>101</v>
      </c>
      <c r="AC53" s="3" t="s">
        <v>101</v>
      </c>
      <c r="AD53" s="4" t="s">
        <v>101</v>
      </c>
      <c r="AE53" s="4" t="s">
        <v>101</v>
      </c>
      <c r="AF53" s="4" t="s">
        <v>101</v>
      </c>
      <c r="AG53" s="4" t="s">
        <v>101</v>
      </c>
      <c r="AH53" t="s">
        <v>128</v>
      </c>
      <c r="AI53" t="s">
        <v>189</v>
      </c>
      <c r="AJ53" t="s">
        <v>129</v>
      </c>
      <c r="AK53" s="4">
        <v>351200</v>
      </c>
      <c r="AL53" t="s">
        <v>97</v>
      </c>
      <c r="AM53" s="3" t="s">
        <v>132</v>
      </c>
      <c r="AN53" s="3" t="s">
        <v>135</v>
      </c>
    </row>
    <row r="54" spans="1:40" x14ac:dyDescent="0.25">
      <c r="A54" s="3">
        <v>49</v>
      </c>
      <c r="B54" t="s">
        <v>51</v>
      </c>
      <c r="C54" s="2">
        <v>41536</v>
      </c>
      <c r="D54" s="2">
        <v>47015</v>
      </c>
      <c r="E54">
        <v>980</v>
      </c>
      <c r="F54" s="1">
        <v>0.04</v>
      </c>
      <c r="G54" t="s">
        <v>95</v>
      </c>
      <c r="H54" t="s">
        <v>97</v>
      </c>
      <c r="I54" t="s">
        <v>97</v>
      </c>
      <c r="J54" t="s">
        <v>97</v>
      </c>
      <c r="K54" s="9">
        <f t="shared" si="0"/>
        <v>175470.92595804366</v>
      </c>
      <c r="L54" s="9">
        <v>174894.60222732663</v>
      </c>
      <c r="M54" s="9">
        <v>576.32373071704876</v>
      </c>
      <c r="N54" s="4">
        <v>0</v>
      </c>
      <c r="O54" s="4">
        <v>2333</v>
      </c>
      <c r="P54" s="4">
        <v>2333</v>
      </c>
      <c r="Q54" s="4">
        <v>2333</v>
      </c>
      <c r="R54" s="4">
        <v>2333</v>
      </c>
      <c r="S54" s="4">
        <v>2333</v>
      </c>
      <c r="T54" s="4">
        <v>4666</v>
      </c>
      <c r="U54" s="4">
        <v>2333</v>
      </c>
      <c r="V54" s="4">
        <v>2333</v>
      </c>
      <c r="W54" s="4">
        <v>2333</v>
      </c>
      <c r="X54" s="4">
        <v>2333</v>
      </c>
      <c r="Y54" s="9">
        <f t="shared" si="1"/>
        <v>25663</v>
      </c>
      <c r="Z54" s="4" t="s">
        <v>120</v>
      </c>
      <c r="AA54" t="s">
        <v>101</v>
      </c>
      <c r="AB54" s="3" t="s">
        <v>101</v>
      </c>
      <c r="AC54" s="3" t="s">
        <v>101</v>
      </c>
      <c r="AD54" s="4" t="s">
        <v>101</v>
      </c>
      <c r="AE54" s="4" t="s">
        <v>101</v>
      </c>
      <c r="AF54" s="4" t="s">
        <v>101</v>
      </c>
      <c r="AG54" s="4" t="s">
        <v>101</v>
      </c>
      <c r="AH54" t="s">
        <v>128</v>
      </c>
      <c r="AI54" t="s">
        <v>190</v>
      </c>
      <c r="AJ54" t="s">
        <v>129</v>
      </c>
      <c r="AK54" s="4">
        <v>315380</v>
      </c>
      <c r="AL54" t="s">
        <v>97</v>
      </c>
      <c r="AM54" s="3" t="s">
        <v>132</v>
      </c>
      <c r="AN54" s="3" t="s">
        <v>135</v>
      </c>
    </row>
    <row r="55" spans="1:40" x14ac:dyDescent="0.25">
      <c r="A55" s="3">
        <v>50</v>
      </c>
      <c r="B55" t="s">
        <v>52</v>
      </c>
      <c r="C55" s="2">
        <v>41837</v>
      </c>
      <c r="D55" s="2">
        <v>47316</v>
      </c>
      <c r="E55">
        <v>980</v>
      </c>
      <c r="F55" s="1">
        <v>0.04</v>
      </c>
      <c r="G55" t="s">
        <v>95</v>
      </c>
      <c r="H55" t="s">
        <v>97</v>
      </c>
      <c r="I55" t="s">
        <v>97</v>
      </c>
      <c r="J55" t="s">
        <v>97</v>
      </c>
      <c r="K55" s="9">
        <f t="shared" si="0"/>
        <v>129201.8015949312</v>
      </c>
      <c r="L55" s="9">
        <v>128777.56424802422</v>
      </c>
      <c r="M55" s="9">
        <v>424.23734690697222</v>
      </c>
      <c r="N55" s="4">
        <v>1562</v>
      </c>
      <c r="O55" s="4">
        <v>1562</v>
      </c>
      <c r="P55" s="4">
        <v>1562</v>
      </c>
      <c r="Q55" s="4">
        <v>1562</v>
      </c>
      <c r="R55" s="4">
        <v>1562</v>
      </c>
      <c r="S55" s="4">
        <v>1562</v>
      </c>
      <c r="T55" s="4">
        <v>1562</v>
      </c>
      <c r="U55" s="4">
        <v>1562</v>
      </c>
      <c r="V55" s="4">
        <v>1562</v>
      </c>
      <c r="W55" s="4">
        <v>1562</v>
      </c>
      <c r="X55" s="4">
        <v>1562</v>
      </c>
      <c r="Y55" s="9">
        <f t="shared" si="1"/>
        <v>17182</v>
      </c>
      <c r="Z55" s="4" t="s">
        <v>120</v>
      </c>
      <c r="AA55" t="s">
        <v>101</v>
      </c>
      <c r="AB55" s="3" t="s">
        <v>101</v>
      </c>
      <c r="AC55" s="3" t="s">
        <v>101</v>
      </c>
      <c r="AD55" s="4" t="s">
        <v>101</v>
      </c>
      <c r="AE55" s="4" t="s">
        <v>101</v>
      </c>
      <c r="AF55" s="4" t="s">
        <v>101</v>
      </c>
      <c r="AG55" s="4" t="s">
        <v>101</v>
      </c>
      <c r="AH55" t="s">
        <v>128</v>
      </c>
      <c r="AI55" t="s">
        <v>191</v>
      </c>
      <c r="AJ55" t="s">
        <v>129</v>
      </c>
      <c r="AK55" s="4">
        <v>211100</v>
      </c>
      <c r="AL55" t="s">
        <v>97</v>
      </c>
      <c r="AM55" s="3" t="s">
        <v>132</v>
      </c>
      <c r="AN55" s="3" t="s">
        <v>135</v>
      </c>
    </row>
    <row r="56" spans="1:40" x14ac:dyDescent="0.25">
      <c r="A56" s="3">
        <v>51</v>
      </c>
      <c r="B56" t="s">
        <v>53</v>
      </c>
      <c r="C56" s="2">
        <v>41542</v>
      </c>
      <c r="D56" s="2">
        <v>47021</v>
      </c>
      <c r="E56">
        <v>980</v>
      </c>
      <c r="F56" s="1">
        <v>0.04</v>
      </c>
      <c r="G56" t="s">
        <v>95</v>
      </c>
      <c r="H56" t="s">
        <v>97</v>
      </c>
      <c r="I56" t="s">
        <v>97</v>
      </c>
      <c r="J56" t="s">
        <v>97</v>
      </c>
      <c r="K56" s="9">
        <f t="shared" si="0"/>
        <v>82765.33762697583</v>
      </c>
      <c r="L56" s="9">
        <v>82492.861162615402</v>
      </c>
      <c r="M56" s="9">
        <v>272.47646436042714</v>
      </c>
      <c r="N56" s="4">
        <v>1110</v>
      </c>
      <c r="O56" s="4">
        <v>1110</v>
      </c>
      <c r="P56" s="4">
        <v>1110</v>
      </c>
      <c r="Q56" s="4">
        <v>1110</v>
      </c>
      <c r="R56" s="4">
        <v>1110</v>
      </c>
      <c r="S56" s="4">
        <v>1110</v>
      </c>
      <c r="T56" s="4">
        <v>1110</v>
      </c>
      <c r="U56" s="4">
        <v>1110</v>
      </c>
      <c r="V56" s="4">
        <v>1110</v>
      </c>
      <c r="W56" s="4">
        <v>1110</v>
      </c>
      <c r="X56" s="4">
        <v>1110</v>
      </c>
      <c r="Y56" s="9">
        <f t="shared" si="1"/>
        <v>12210</v>
      </c>
      <c r="Z56" s="4" t="s">
        <v>120</v>
      </c>
      <c r="AA56" t="s">
        <v>101</v>
      </c>
      <c r="AB56" s="3" t="s">
        <v>101</v>
      </c>
      <c r="AC56" s="3" t="s">
        <v>101</v>
      </c>
      <c r="AD56" s="4" t="s">
        <v>101</v>
      </c>
      <c r="AE56" s="4" t="s">
        <v>101</v>
      </c>
      <c r="AF56" s="4" t="s">
        <v>101</v>
      </c>
      <c r="AG56" s="4" t="s">
        <v>101</v>
      </c>
      <c r="AH56" t="s">
        <v>128</v>
      </c>
      <c r="AI56" t="s">
        <v>192</v>
      </c>
      <c r="AJ56" t="s">
        <v>129</v>
      </c>
      <c r="AK56" s="4">
        <v>219660</v>
      </c>
      <c r="AL56" t="s">
        <v>97</v>
      </c>
      <c r="AM56" s="3" t="s">
        <v>132</v>
      </c>
      <c r="AN56" s="3" t="s">
        <v>135</v>
      </c>
    </row>
    <row r="57" spans="1:40" x14ac:dyDescent="0.25">
      <c r="A57" s="3">
        <v>52</v>
      </c>
      <c r="B57" t="s">
        <v>54</v>
      </c>
      <c r="C57" s="2">
        <v>41865</v>
      </c>
      <c r="D57" s="2">
        <v>47344</v>
      </c>
      <c r="E57">
        <v>980</v>
      </c>
      <c r="F57" s="1">
        <v>0.04</v>
      </c>
      <c r="G57" t="s">
        <v>95</v>
      </c>
      <c r="H57" t="s">
        <v>97</v>
      </c>
      <c r="I57" t="s">
        <v>97</v>
      </c>
      <c r="J57" t="s">
        <v>97</v>
      </c>
      <c r="K57" s="9">
        <f t="shared" si="0"/>
        <v>176320.06183953458</v>
      </c>
      <c r="L57" s="9">
        <v>175740.75850929326</v>
      </c>
      <c r="M57" s="9">
        <v>579.30333024132301</v>
      </c>
      <c r="N57" s="4">
        <v>2150</v>
      </c>
      <c r="O57" s="4">
        <v>2150</v>
      </c>
      <c r="P57" s="4">
        <v>2150</v>
      </c>
      <c r="Q57" s="4">
        <v>2150</v>
      </c>
      <c r="R57" s="4">
        <v>2150</v>
      </c>
      <c r="S57" s="4">
        <v>2150</v>
      </c>
      <c r="T57" s="4">
        <v>2150</v>
      </c>
      <c r="U57" s="4">
        <v>2150</v>
      </c>
      <c r="V57" s="4">
        <v>2150</v>
      </c>
      <c r="W57" s="4">
        <v>2150</v>
      </c>
      <c r="X57" s="4">
        <v>2150</v>
      </c>
      <c r="Y57" s="9">
        <f t="shared" si="1"/>
        <v>23650</v>
      </c>
      <c r="Z57" s="4" t="s">
        <v>120</v>
      </c>
      <c r="AA57" t="s">
        <v>101</v>
      </c>
      <c r="AB57" s="3" t="s">
        <v>101</v>
      </c>
      <c r="AC57" s="3" t="s">
        <v>101</v>
      </c>
      <c r="AD57" s="4" t="s">
        <v>101</v>
      </c>
      <c r="AE57" s="4" t="s">
        <v>101</v>
      </c>
      <c r="AF57" s="4" t="s">
        <v>101</v>
      </c>
      <c r="AG57" s="4" t="s">
        <v>101</v>
      </c>
      <c r="AH57" t="s">
        <v>128</v>
      </c>
      <c r="AI57" t="s">
        <v>193</v>
      </c>
      <c r="AJ57" t="s">
        <v>129</v>
      </c>
      <c r="AK57" s="4">
        <v>288100</v>
      </c>
      <c r="AL57" t="s">
        <v>97</v>
      </c>
      <c r="AM57" s="3" t="s">
        <v>132</v>
      </c>
      <c r="AN57" s="3" t="s">
        <v>135</v>
      </c>
    </row>
    <row r="58" spans="1:40" x14ac:dyDescent="0.25">
      <c r="A58" s="3">
        <v>53</v>
      </c>
      <c r="B58" t="s">
        <v>55</v>
      </c>
      <c r="C58" s="2">
        <v>40900</v>
      </c>
      <c r="D58" s="2">
        <v>46379</v>
      </c>
      <c r="E58">
        <v>980</v>
      </c>
      <c r="F58" s="1">
        <v>0.04</v>
      </c>
      <c r="G58" t="s">
        <v>95</v>
      </c>
      <c r="H58" t="s">
        <v>97</v>
      </c>
      <c r="I58" t="s">
        <v>97</v>
      </c>
      <c r="J58" t="s">
        <v>97</v>
      </c>
      <c r="K58" s="9">
        <f t="shared" si="0"/>
        <v>80687.817335216489</v>
      </c>
      <c r="L58" s="9">
        <v>80423.052628284044</v>
      </c>
      <c r="M58" s="9">
        <v>264.76470693243988</v>
      </c>
      <c r="N58" s="4">
        <v>1373.0200000000004</v>
      </c>
      <c r="O58" s="4">
        <v>1373.02</v>
      </c>
      <c r="P58" s="4">
        <v>1373.02</v>
      </c>
      <c r="Q58" s="4">
        <v>1373.02</v>
      </c>
      <c r="R58" s="4">
        <v>1373</v>
      </c>
      <c r="S58" s="4">
        <v>1373</v>
      </c>
      <c r="T58" s="4">
        <v>1373</v>
      </c>
      <c r="U58" s="4">
        <v>1373</v>
      </c>
      <c r="V58" s="4">
        <v>1373</v>
      </c>
      <c r="W58" s="4">
        <v>1373</v>
      </c>
      <c r="X58" s="4">
        <v>1373</v>
      </c>
      <c r="Y58" s="9">
        <f t="shared" si="1"/>
        <v>15103.08</v>
      </c>
      <c r="Z58" s="4" t="s">
        <v>120</v>
      </c>
      <c r="AA58" t="s">
        <v>101</v>
      </c>
      <c r="AB58" s="3" t="s">
        <v>101</v>
      </c>
      <c r="AC58" s="3" t="s">
        <v>101</v>
      </c>
      <c r="AD58" s="4" t="s">
        <v>101</v>
      </c>
      <c r="AE58" s="4" t="s">
        <v>101</v>
      </c>
      <c r="AF58" s="4" t="s">
        <v>101</v>
      </c>
      <c r="AG58" s="4" t="s">
        <v>101</v>
      </c>
      <c r="AH58" t="s">
        <v>128</v>
      </c>
      <c r="AI58" t="s">
        <v>194</v>
      </c>
      <c r="AJ58" t="s">
        <v>129</v>
      </c>
      <c r="AK58" s="4">
        <v>185495.86</v>
      </c>
      <c r="AL58" t="s">
        <v>97</v>
      </c>
      <c r="AM58" s="3" t="s">
        <v>132</v>
      </c>
      <c r="AN58" s="3" t="s">
        <v>135</v>
      </c>
    </row>
    <row r="59" spans="1:40" x14ac:dyDescent="0.25">
      <c r="A59" s="3">
        <v>54</v>
      </c>
      <c r="B59" t="s">
        <v>56</v>
      </c>
      <c r="C59" s="2">
        <v>41501</v>
      </c>
      <c r="D59" s="2">
        <v>46980</v>
      </c>
      <c r="E59">
        <v>980</v>
      </c>
      <c r="F59" s="1">
        <v>0.04</v>
      </c>
      <c r="G59" t="s">
        <v>95</v>
      </c>
      <c r="H59" t="s">
        <v>97</v>
      </c>
      <c r="I59" t="s">
        <v>97</v>
      </c>
      <c r="J59" t="s">
        <v>97</v>
      </c>
      <c r="K59" s="9">
        <f t="shared" si="0"/>
        <v>206388.83209843381</v>
      </c>
      <c r="L59" s="9">
        <v>205710.71638068816</v>
      </c>
      <c r="M59" s="9">
        <v>678.11571774564595</v>
      </c>
      <c r="N59" s="4">
        <v>2768.0200000000004</v>
      </c>
      <c r="O59" s="4">
        <v>2768.02</v>
      </c>
      <c r="P59" s="4">
        <v>2768</v>
      </c>
      <c r="Q59" s="4">
        <v>2768</v>
      </c>
      <c r="R59" s="4">
        <v>2768</v>
      </c>
      <c r="S59" s="4">
        <v>2768.02</v>
      </c>
      <c r="T59" s="4">
        <v>2768.02</v>
      </c>
      <c r="U59" s="4">
        <v>2768</v>
      </c>
      <c r="V59" s="4">
        <v>2768.02</v>
      </c>
      <c r="W59" s="4">
        <v>2768.02</v>
      </c>
      <c r="X59" s="4">
        <v>2768</v>
      </c>
      <c r="Y59" s="9">
        <f t="shared" si="1"/>
        <v>30448.120000000003</v>
      </c>
      <c r="Z59" s="4" t="s">
        <v>120</v>
      </c>
      <c r="AA59" t="s">
        <v>101</v>
      </c>
      <c r="AB59" s="3" t="s">
        <v>101</v>
      </c>
      <c r="AC59" s="3" t="s">
        <v>101</v>
      </c>
      <c r="AD59" s="4" t="s">
        <v>101</v>
      </c>
      <c r="AE59" s="4" t="s">
        <v>101</v>
      </c>
      <c r="AF59" s="4" t="s">
        <v>101</v>
      </c>
      <c r="AG59" s="4" t="s">
        <v>101</v>
      </c>
      <c r="AH59" t="s">
        <v>128</v>
      </c>
      <c r="AI59" t="s">
        <v>195</v>
      </c>
      <c r="AJ59" t="s">
        <v>129</v>
      </c>
      <c r="AK59" s="4">
        <v>374200</v>
      </c>
      <c r="AL59" t="s">
        <v>97</v>
      </c>
      <c r="AM59" s="3" t="s">
        <v>132</v>
      </c>
      <c r="AN59" s="3" t="s">
        <v>135</v>
      </c>
    </row>
    <row r="60" spans="1:40" x14ac:dyDescent="0.25">
      <c r="A60" s="3">
        <v>55</v>
      </c>
      <c r="B60" t="s">
        <v>57</v>
      </c>
      <c r="C60" s="2">
        <v>41513</v>
      </c>
      <c r="D60" s="2">
        <v>46992</v>
      </c>
      <c r="E60">
        <v>980</v>
      </c>
      <c r="F60" s="1">
        <v>0.04</v>
      </c>
      <c r="G60" t="s">
        <v>95</v>
      </c>
      <c r="H60" t="s">
        <v>97</v>
      </c>
      <c r="I60" t="s">
        <v>97</v>
      </c>
      <c r="J60" t="s">
        <v>97</v>
      </c>
      <c r="K60" s="9">
        <f t="shared" si="0"/>
        <v>118412.13349599201</v>
      </c>
      <c r="L60" s="9">
        <v>118023.58296696184</v>
      </c>
      <c r="M60" s="9">
        <v>388.55052903015991</v>
      </c>
      <c r="N60" s="4">
        <v>1610</v>
      </c>
      <c r="O60" s="4">
        <v>1610</v>
      </c>
      <c r="P60" s="4">
        <v>1610</v>
      </c>
      <c r="Q60" s="4">
        <v>1610</v>
      </c>
      <c r="R60" s="4">
        <v>1610</v>
      </c>
      <c r="S60" s="4">
        <v>1610</v>
      </c>
      <c r="T60" s="4">
        <v>1610</v>
      </c>
      <c r="U60" s="4">
        <v>1610</v>
      </c>
      <c r="V60" s="4">
        <v>1633.66</v>
      </c>
      <c r="W60" s="4">
        <v>1610</v>
      </c>
      <c r="X60" s="4">
        <v>1610</v>
      </c>
      <c r="Y60" s="9">
        <f t="shared" si="1"/>
        <v>17733.66</v>
      </c>
      <c r="Z60" s="4" t="s">
        <v>120</v>
      </c>
      <c r="AA60" t="s">
        <v>101</v>
      </c>
      <c r="AB60" s="3" t="s">
        <v>101</v>
      </c>
      <c r="AC60" s="3" t="s">
        <v>101</v>
      </c>
      <c r="AD60" s="4" t="s">
        <v>101</v>
      </c>
      <c r="AE60" s="4" t="s">
        <v>101</v>
      </c>
      <c r="AF60" s="4" t="s">
        <v>101</v>
      </c>
      <c r="AG60" s="4" t="s">
        <v>101</v>
      </c>
      <c r="AH60" t="s">
        <v>128</v>
      </c>
      <c r="AI60" t="s">
        <v>196</v>
      </c>
      <c r="AJ60" t="s">
        <v>129</v>
      </c>
      <c r="AK60" s="4">
        <v>217340</v>
      </c>
      <c r="AL60" t="s">
        <v>97</v>
      </c>
      <c r="AM60" s="3" t="s">
        <v>132</v>
      </c>
      <c r="AN60" s="3" t="s">
        <v>135</v>
      </c>
    </row>
    <row r="61" spans="1:40" x14ac:dyDescent="0.25">
      <c r="A61" s="3">
        <v>56</v>
      </c>
      <c r="B61" t="s">
        <v>58</v>
      </c>
      <c r="C61" s="2">
        <v>41831</v>
      </c>
      <c r="D61" s="2">
        <v>47310</v>
      </c>
      <c r="E61">
        <v>980</v>
      </c>
      <c r="F61" s="1">
        <v>0.04</v>
      </c>
      <c r="G61" t="s">
        <v>95</v>
      </c>
      <c r="H61" t="s">
        <v>97</v>
      </c>
      <c r="I61" t="s">
        <v>97</v>
      </c>
      <c r="J61" t="s">
        <v>97</v>
      </c>
      <c r="K61" s="9">
        <f t="shared" si="0"/>
        <v>189405.57001840236</v>
      </c>
      <c r="L61" s="9">
        <v>188784.19254303293</v>
      </c>
      <c r="M61" s="9">
        <v>621.37747536941936</v>
      </c>
      <c r="N61" s="4">
        <v>2285</v>
      </c>
      <c r="O61" s="4">
        <v>2285</v>
      </c>
      <c r="P61" s="4">
        <v>2285</v>
      </c>
      <c r="Q61" s="4">
        <v>2285</v>
      </c>
      <c r="R61" s="4">
        <v>2285</v>
      </c>
      <c r="S61" s="4">
        <v>2285</v>
      </c>
      <c r="T61" s="4">
        <v>2285</v>
      </c>
      <c r="U61" s="4">
        <v>2285</v>
      </c>
      <c r="V61" s="4">
        <v>2285</v>
      </c>
      <c r="W61" s="4">
        <v>2285</v>
      </c>
      <c r="X61" s="4">
        <v>2285</v>
      </c>
      <c r="Y61" s="9">
        <f t="shared" si="1"/>
        <v>25135</v>
      </c>
      <c r="Z61" s="4" t="s">
        <v>120</v>
      </c>
      <c r="AA61" t="s">
        <v>101</v>
      </c>
      <c r="AB61" s="3" t="s">
        <v>101</v>
      </c>
      <c r="AC61" s="3" t="s">
        <v>101</v>
      </c>
      <c r="AD61" s="4" t="s">
        <v>101</v>
      </c>
      <c r="AE61" s="4" t="s">
        <v>101</v>
      </c>
      <c r="AF61" s="4" t="s">
        <v>101</v>
      </c>
      <c r="AG61" s="4" t="s">
        <v>101</v>
      </c>
      <c r="AH61" t="s">
        <v>128</v>
      </c>
      <c r="AI61" t="s">
        <v>197</v>
      </c>
      <c r="AJ61" t="s">
        <v>129</v>
      </c>
      <c r="AK61" s="4">
        <v>308900</v>
      </c>
      <c r="AL61" t="s">
        <v>97</v>
      </c>
      <c r="AM61" s="3" t="s">
        <v>132</v>
      </c>
      <c r="AN61" s="3" t="s">
        <v>135</v>
      </c>
    </row>
    <row r="62" spans="1:40" x14ac:dyDescent="0.25">
      <c r="A62" s="3">
        <v>57</v>
      </c>
      <c r="B62" t="s">
        <v>59</v>
      </c>
      <c r="C62" s="2">
        <v>41537</v>
      </c>
      <c r="D62" s="2">
        <v>47016</v>
      </c>
      <c r="E62">
        <v>980</v>
      </c>
      <c r="F62" s="1">
        <v>0.04</v>
      </c>
      <c r="G62" t="s">
        <v>95</v>
      </c>
      <c r="H62" t="s">
        <v>97</v>
      </c>
      <c r="I62" t="s">
        <v>97</v>
      </c>
      <c r="J62" t="s">
        <v>97</v>
      </c>
      <c r="K62" s="9">
        <f t="shared" si="0"/>
        <v>205482.10958219875</v>
      </c>
      <c r="L62" s="9">
        <v>204806.99510832361</v>
      </c>
      <c r="M62" s="9">
        <v>675.11447387515886</v>
      </c>
      <c r="N62" s="4">
        <v>2730</v>
      </c>
      <c r="O62" s="4">
        <v>2730</v>
      </c>
      <c r="P62" s="4">
        <v>2730</v>
      </c>
      <c r="Q62" s="4">
        <v>2730</v>
      </c>
      <c r="R62" s="4">
        <v>2772.28</v>
      </c>
      <c r="S62" s="4">
        <v>2730</v>
      </c>
      <c r="T62" s="4">
        <v>2730</v>
      </c>
      <c r="U62" s="4">
        <v>2730</v>
      </c>
      <c r="V62" s="4">
        <v>2730</v>
      </c>
      <c r="W62" s="4">
        <v>2730</v>
      </c>
      <c r="X62" s="4">
        <v>2730</v>
      </c>
      <c r="Y62" s="9">
        <f t="shared" si="1"/>
        <v>30072.28</v>
      </c>
      <c r="Z62" s="4" t="s">
        <v>120</v>
      </c>
      <c r="AA62" t="s">
        <v>101</v>
      </c>
      <c r="AB62" s="3" t="s">
        <v>101</v>
      </c>
      <c r="AC62" s="3" t="s">
        <v>101</v>
      </c>
      <c r="AD62" s="4" t="s">
        <v>101</v>
      </c>
      <c r="AE62" s="4" t="s">
        <v>101</v>
      </c>
      <c r="AF62" s="4" t="s">
        <v>101</v>
      </c>
      <c r="AG62" s="4" t="s">
        <v>101</v>
      </c>
      <c r="AH62" t="s">
        <v>128</v>
      </c>
      <c r="AI62" t="s">
        <v>198</v>
      </c>
      <c r="AJ62" t="s">
        <v>129</v>
      </c>
      <c r="AK62" s="4">
        <v>368990</v>
      </c>
      <c r="AL62" t="s">
        <v>97</v>
      </c>
      <c r="AM62" s="3" t="s">
        <v>132</v>
      </c>
      <c r="AN62" s="3" t="s">
        <v>135</v>
      </c>
    </row>
    <row r="63" spans="1:40" x14ac:dyDescent="0.25">
      <c r="A63" s="3">
        <v>58</v>
      </c>
      <c r="B63" t="s">
        <v>60</v>
      </c>
      <c r="C63" s="2">
        <v>41851</v>
      </c>
      <c r="D63" s="2">
        <v>45322</v>
      </c>
      <c r="E63">
        <v>980</v>
      </c>
      <c r="F63" s="1">
        <v>0.04</v>
      </c>
      <c r="G63" t="s">
        <v>95</v>
      </c>
      <c r="H63" t="s">
        <v>97</v>
      </c>
      <c r="I63" t="s">
        <v>97</v>
      </c>
      <c r="J63" t="s">
        <v>97</v>
      </c>
      <c r="K63" s="9">
        <f t="shared" si="0"/>
        <v>94134.907459265494</v>
      </c>
      <c r="L63" s="9">
        <v>93823.957185945328</v>
      </c>
      <c r="M63" s="9">
        <v>310.95027332016872</v>
      </c>
      <c r="N63" s="4">
        <v>3174</v>
      </c>
      <c r="O63" s="4">
        <v>3174</v>
      </c>
      <c r="P63" s="4">
        <v>3174</v>
      </c>
      <c r="Q63" s="4">
        <v>3174</v>
      </c>
      <c r="R63" s="4">
        <v>3174</v>
      </c>
      <c r="S63" s="4">
        <v>3174</v>
      </c>
      <c r="T63" s="4">
        <v>3174</v>
      </c>
      <c r="U63" s="4">
        <v>3174</v>
      </c>
      <c r="V63" s="4">
        <v>3174</v>
      </c>
      <c r="W63" s="4">
        <v>3174</v>
      </c>
      <c r="X63" s="4">
        <v>3174</v>
      </c>
      <c r="Y63" s="9">
        <f t="shared" si="1"/>
        <v>34914</v>
      </c>
      <c r="Z63" s="4" t="s">
        <v>120</v>
      </c>
      <c r="AA63" t="s">
        <v>101</v>
      </c>
      <c r="AB63" s="3" t="s">
        <v>101</v>
      </c>
      <c r="AC63" s="3" t="s">
        <v>101</v>
      </c>
      <c r="AD63" s="4" t="s">
        <v>101</v>
      </c>
      <c r="AE63" s="4" t="s">
        <v>101</v>
      </c>
      <c r="AF63" s="4" t="s">
        <v>101</v>
      </c>
      <c r="AG63" s="4" t="s">
        <v>101</v>
      </c>
      <c r="AH63" t="s">
        <v>128</v>
      </c>
      <c r="AI63" t="s">
        <v>199</v>
      </c>
      <c r="AJ63" t="s">
        <v>129</v>
      </c>
      <c r="AK63" s="4">
        <v>300600</v>
      </c>
      <c r="AL63" t="s">
        <v>97</v>
      </c>
      <c r="AM63" s="3" t="s">
        <v>132</v>
      </c>
      <c r="AN63" s="3" t="s">
        <v>135</v>
      </c>
    </row>
    <row r="64" spans="1:40" x14ac:dyDescent="0.25">
      <c r="A64" s="3">
        <v>59</v>
      </c>
      <c r="B64" t="s">
        <v>61</v>
      </c>
      <c r="C64" s="2">
        <v>41516</v>
      </c>
      <c r="D64" s="2">
        <v>46995</v>
      </c>
      <c r="E64">
        <v>980</v>
      </c>
      <c r="F64" s="1">
        <v>0.04</v>
      </c>
      <c r="G64" t="s">
        <v>95</v>
      </c>
      <c r="H64" t="s">
        <v>97</v>
      </c>
      <c r="I64" t="s">
        <v>97</v>
      </c>
      <c r="J64" t="s">
        <v>97</v>
      </c>
      <c r="K64" s="9">
        <f t="shared" si="0"/>
        <v>171485.58834527052</v>
      </c>
      <c r="L64" s="9">
        <v>170920.3213992212</v>
      </c>
      <c r="M64" s="9">
        <v>565.2669460493056</v>
      </c>
      <c r="N64" s="4">
        <v>2280.2000000000007</v>
      </c>
      <c r="O64" s="4">
        <v>2280.1999999999998</v>
      </c>
      <c r="P64" s="4">
        <v>2280.1999999999998</v>
      </c>
      <c r="Q64" s="4">
        <v>2280.1999999999998</v>
      </c>
      <c r="R64" s="4">
        <v>2280.1999999999998</v>
      </c>
      <c r="S64" s="4">
        <v>2280.1999999999998</v>
      </c>
      <c r="T64" s="4">
        <v>2280.1999999999998</v>
      </c>
      <c r="U64" s="4">
        <v>2280.1999999999998</v>
      </c>
      <c r="V64" s="4">
        <v>2280.1999999999998</v>
      </c>
      <c r="W64" s="4">
        <v>2280.1999999999998</v>
      </c>
      <c r="X64" s="4">
        <v>2280.1999999999998</v>
      </c>
      <c r="Y64" s="9">
        <f t="shared" si="1"/>
        <v>25082.200000000004</v>
      </c>
      <c r="Z64" s="4" t="s">
        <v>120</v>
      </c>
      <c r="AA64" t="s">
        <v>101</v>
      </c>
      <c r="AB64" s="3" t="s">
        <v>101</v>
      </c>
      <c r="AC64" s="3" t="s">
        <v>101</v>
      </c>
      <c r="AD64" s="4" t="s">
        <v>101</v>
      </c>
      <c r="AE64" s="4" t="s">
        <v>101</v>
      </c>
      <c r="AF64" s="4" t="s">
        <v>101</v>
      </c>
      <c r="AG64" s="4" t="s">
        <v>101</v>
      </c>
      <c r="AH64" t="s">
        <v>128</v>
      </c>
      <c r="AI64" t="s">
        <v>200</v>
      </c>
      <c r="AJ64" t="s">
        <v>129</v>
      </c>
      <c r="AK64" s="4">
        <v>307780</v>
      </c>
      <c r="AL64" t="s">
        <v>97</v>
      </c>
      <c r="AM64" t="s">
        <v>131</v>
      </c>
      <c r="AN64" s="3" t="s">
        <v>135</v>
      </c>
    </row>
    <row r="65" spans="1:40" x14ac:dyDescent="0.25">
      <c r="A65" s="3">
        <v>60</v>
      </c>
      <c r="B65" t="s">
        <v>62</v>
      </c>
      <c r="C65" s="2">
        <v>40900</v>
      </c>
      <c r="D65" s="2">
        <v>46379</v>
      </c>
      <c r="E65">
        <v>980</v>
      </c>
      <c r="F65" s="1">
        <v>0.04</v>
      </c>
      <c r="G65" t="s">
        <v>95</v>
      </c>
      <c r="H65" t="s">
        <v>97</v>
      </c>
      <c r="I65" t="s">
        <v>97</v>
      </c>
      <c r="J65" t="s">
        <v>97</v>
      </c>
      <c r="K65" s="9">
        <f t="shared" si="0"/>
        <v>100818.05674011228</v>
      </c>
      <c r="L65" s="9">
        <v>100486.25900475513</v>
      </c>
      <c r="M65" s="9">
        <v>331.79773535715032</v>
      </c>
      <c r="N65" s="4">
        <v>1795</v>
      </c>
      <c r="O65" s="4">
        <v>2000</v>
      </c>
      <c r="P65" s="4">
        <v>1995</v>
      </c>
      <c r="Q65" s="4">
        <v>2000</v>
      </c>
      <c r="R65" s="4">
        <v>1800</v>
      </c>
      <c r="S65" s="4">
        <v>1800</v>
      </c>
      <c r="T65" s="4">
        <v>1800</v>
      </c>
      <c r="U65" s="4">
        <v>1800</v>
      </c>
      <c r="V65" s="4">
        <v>1875</v>
      </c>
      <c r="W65" s="4">
        <v>1875</v>
      </c>
      <c r="X65" s="4">
        <v>1800</v>
      </c>
      <c r="Y65" s="9">
        <f t="shared" si="1"/>
        <v>20540</v>
      </c>
      <c r="Z65" s="4" t="s">
        <v>120</v>
      </c>
      <c r="AA65" t="s">
        <v>101</v>
      </c>
      <c r="AB65" s="3" t="s">
        <v>101</v>
      </c>
      <c r="AC65" s="3" t="s">
        <v>101</v>
      </c>
      <c r="AD65" s="4" t="s">
        <v>101</v>
      </c>
      <c r="AE65" s="4" t="s">
        <v>101</v>
      </c>
      <c r="AF65" s="4" t="s">
        <v>101</v>
      </c>
      <c r="AG65" s="4" t="s">
        <v>101</v>
      </c>
      <c r="AH65" t="s">
        <v>128</v>
      </c>
      <c r="AI65" t="s">
        <v>201</v>
      </c>
      <c r="AJ65" t="s">
        <v>129</v>
      </c>
      <c r="AK65" s="4">
        <v>242571.51</v>
      </c>
      <c r="AL65" t="s">
        <v>97</v>
      </c>
      <c r="AM65" s="3" t="s">
        <v>132</v>
      </c>
      <c r="AN65" s="3" t="s">
        <v>135</v>
      </c>
    </row>
    <row r="66" spans="1:40" x14ac:dyDescent="0.25">
      <c r="A66" s="3">
        <v>61</v>
      </c>
      <c r="B66" t="s">
        <v>63</v>
      </c>
      <c r="C66" s="2">
        <v>40900</v>
      </c>
      <c r="D66" s="2">
        <v>44553</v>
      </c>
      <c r="E66">
        <v>980</v>
      </c>
      <c r="F66" s="1">
        <v>0.04</v>
      </c>
      <c r="G66" t="s">
        <v>95</v>
      </c>
      <c r="H66" t="s">
        <v>97</v>
      </c>
      <c r="I66" t="s">
        <v>97</v>
      </c>
      <c r="J66" t="s">
        <v>97</v>
      </c>
      <c r="K66" s="9">
        <f t="shared" si="0"/>
        <v>12823.630780307512</v>
      </c>
      <c r="L66" s="9">
        <v>12779.738307348467</v>
      </c>
      <c r="M66" s="9">
        <v>43.892472959044468</v>
      </c>
      <c r="N66" s="4">
        <v>2500</v>
      </c>
      <c r="O66" s="4">
        <v>2500</v>
      </c>
      <c r="P66" s="4">
        <v>2474</v>
      </c>
      <c r="Q66" s="4">
        <v>2500</v>
      </c>
      <c r="R66" s="4">
        <v>2500</v>
      </c>
      <c r="S66" s="4">
        <v>2580</v>
      </c>
      <c r="T66" s="4">
        <v>2500</v>
      </c>
      <c r="U66" s="4">
        <v>2600</v>
      </c>
      <c r="V66" s="4">
        <v>2500</v>
      </c>
      <c r="W66" s="4">
        <v>2500</v>
      </c>
      <c r="X66" s="4">
        <v>2500</v>
      </c>
      <c r="Y66" s="9">
        <f t="shared" si="1"/>
        <v>27654</v>
      </c>
      <c r="Z66" s="4" t="s">
        <v>120</v>
      </c>
      <c r="AA66" t="s">
        <v>101</v>
      </c>
      <c r="AB66" s="3" t="s">
        <v>101</v>
      </c>
      <c r="AC66" s="3" t="s">
        <v>101</v>
      </c>
      <c r="AD66" s="4" t="s">
        <v>101</v>
      </c>
      <c r="AE66" s="4" t="s">
        <v>101</v>
      </c>
      <c r="AF66" s="4" t="s">
        <v>101</v>
      </c>
      <c r="AG66" s="4" t="s">
        <v>101</v>
      </c>
      <c r="AH66" t="s">
        <v>128</v>
      </c>
      <c r="AI66" t="s">
        <v>202</v>
      </c>
      <c r="AJ66" t="s">
        <v>129</v>
      </c>
      <c r="AK66" s="4">
        <v>243492.09</v>
      </c>
      <c r="AL66" t="s">
        <v>97</v>
      </c>
      <c r="AM66" s="3" t="s">
        <v>132</v>
      </c>
      <c r="AN66" s="3" t="s">
        <v>135</v>
      </c>
    </row>
    <row r="67" spans="1:40" x14ac:dyDescent="0.25">
      <c r="A67" s="3">
        <v>62</v>
      </c>
      <c r="B67" t="s">
        <v>64</v>
      </c>
      <c r="C67" s="2">
        <v>40900</v>
      </c>
      <c r="D67" s="2">
        <v>46379</v>
      </c>
      <c r="E67">
        <v>980</v>
      </c>
      <c r="F67" s="1">
        <v>0.04</v>
      </c>
      <c r="G67" t="s">
        <v>95</v>
      </c>
      <c r="H67" t="s">
        <v>97</v>
      </c>
      <c r="I67" t="s">
        <v>97</v>
      </c>
      <c r="J67" t="s">
        <v>97</v>
      </c>
      <c r="K67" s="9">
        <f t="shared" si="0"/>
        <v>143615.14385347307</v>
      </c>
      <c r="L67" s="9">
        <v>143142.83329577616</v>
      </c>
      <c r="M67" s="9">
        <v>472.31055769691301</v>
      </c>
      <c r="N67" s="4">
        <v>2438.0200000000041</v>
      </c>
      <c r="O67" s="4">
        <v>2438.02</v>
      </c>
      <c r="P67" s="4">
        <v>2438.02</v>
      </c>
      <c r="Q67" s="4">
        <v>2438.02</v>
      </c>
      <c r="R67" s="4">
        <v>2438</v>
      </c>
      <c r="S67" s="4">
        <v>2438</v>
      </c>
      <c r="T67" s="4">
        <v>2438</v>
      </c>
      <c r="U67" s="4">
        <v>2438</v>
      </c>
      <c r="V67" s="4">
        <v>2438</v>
      </c>
      <c r="W67" s="4">
        <v>2438</v>
      </c>
      <c r="X67" s="4">
        <v>2438</v>
      </c>
      <c r="Y67" s="9">
        <f t="shared" si="1"/>
        <v>26818.080000000005</v>
      </c>
      <c r="Z67" s="4" t="s">
        <v>120</v>
      </c>
      <c r="AA67" t="s">
        <v>101</v>
      </c>
      <c r="AB67" s="3" t="s">
        <v>101</v>
      </c>
      <c r="AC67" s="3" t="s">
        <v>101</v>
      </c>
      <c r="AD67" s="4" t="s">
        <v>101</v>
      </c>
      <c r="AE67" s="4" t="s">
        <v>101</v>
      </c>
      <c r="AF67" s="4" t="s">
        <v>101</v>
      </c>
      <c r="AG67" s="4" t="s">
        <v>101</v>
      </c>
      <c r="AH67" t="s">
        <v>128</v>
      </c>
      <c r="AI67" t="s">
        <v>203</v>
      </c>
      <c r="AJ67" t="s">
        <v>129</v>
      </c>
      <c r="AK67" s="4">
        <v>329565.84999999998</v>
      </c>
      <c r="AL67" t="s">
        <v>97</v>
      </c>
      <c r="AM67" s="3" t="s">
        <v>132</v>
      </c>
      <c r="AN67" s="3" t="s">
        <v>135</v>
      </c>
    </row>
    <row r="68" spans="1:40" x14ac:dyDescent="0.25">
      <c r="A68" s="3">
        <v>63</v>
      </c>
      <c r="B68" t="s">
        <v>65</v>
      </c>
      <c r="C68" s="2">
        <v>41871</v>
      </c>
      <c r="D68" s="2">
        <v>47350</v>
      </c>
      <c r="E68">
        <v>980</v>
      </c>
      <c r="F68" s="1">
        <v>0.04</v>
      </c>
      <c r="G68" t="s">
        <v>95</v>
      </c>
      <c r="H68" t="s">
        <v>97</v>
      </c>
      <c r="I68" t="s">
        <v>97</v>
      </c>
      <c r="J68" t="s">
        <v>97</v>
      </c>
      <c r="K68" s="9">
        <f t="shared" si="0"/>
        <v>190044.99474829636</v>
      </c>
      <c r="L68" s="9">
        <v>189419.53390488302</v>
      </c>
      <c r="M68" s="9">
        <v>625.46084341335484</v>
      </c>
      <c r="N68" s="4">
        <v>2300</v>
      </c>
      <c r="O68" s="4">
        <v>2300</v>
      </c>
      <c r="P68" s="4">
        <v>2300</v>
      </c>
      <c r="Q68" s="4">
        <v>2300</v>
      </c>
      <c r="R68" s="4">
        <v>2300</v>
      </c>
      <c r="S68" s="4">
        <v>2300</v>
      </c>
      <c r="T68" s="4">
        <v>2400</v>
      </c>
      <c r="U68" s="4">
        <v>2300</v>
      </c>
      <c r="V68" s="4">
        <v>2500</v>
      </c>
      <c r="W68" s="4">
        <v>2300</v>
      </c>
      <c r="X68" s="4">
        <v>2300</v>
      </c>
      <c r="Y68" s="9">
        <f t="shared" si="1"/>
        <v>25600</v>
      </c>
      <c r="Z68" s="4" t="s">
        <v>120</v>
      </c>
      <c r="AA68" t="s">
        <v>101</v>
      </c>
      <c r="AB68" s="3" t="s">
        <v>101</v>
      </c>
      <c r="AC68" s="3" t="s">
        <v>101</v>
      </c>
      <c r="AD68" s="4" t="s">
        <v>101</v>
      </c>
      <c r="AE68" s="4" t="s">
        <v>101</v>
      </c>
      <c r="AF68" s="4" t="s">
        <v>101</v>
      </c>
      <c r="AG68" s="4" t="s">
        <v>101</v>
      </c>
      <c r="AH68" t="s">
        <v>128</v>
      </c>
      <c r="AI68" t="s">
        <v>204</v>
      </c>
      <c r="AJ68" t="s">
        <v>129</v>
      </c>
      <c r="AK68" s="4">
        <v>305900</v>
      </c>
      <c r="AL68" t="s">
        <v>97</v>
      </c>
      <c r="AM68" s="3" t="s">
        <v>132</v>
      </c>
      <c r="AN68" s="3" t="s">
        <v>135</v>
      </c>
    </row>
    <row r="69" spans="1:40" x14ac:dyDescent="0.25">
      <c r="A69" s="3">
        <v>64</v>
      </c>
      <c r="B69" t="s">
        <v>66</v>
      </c>
      <c r="C69" s="2">
        <v>41851</v>
      </c>
      <c r="D69" s="2">
        <v>47330</v>
      </c>
      <c r="E69">
        <v>980</v>
      </c>
      <c r="F69" s="1">
        <v>0.04</v>
      </c>
      <c r="G69" t="s">
        <v>95</v>
      </c>
      <c r="H69" t="s">
        <v>97</v>
      </c>
      <c r="I69" t="s">
        <v>97</v>
      </c>
      <c r="J69" t="s">
        <v>97</v>
      </c>
      <c r="K69" s="9">
        <f t="shared" si="0"/>
        <v>175723.30355714913</v>
      </c>
      <c r="L69" s="9">
        <v>175145.97192337498</v>
      </c>
      <c r="M69" s="9">
        <v>577.33163377416065</v>
      </c>
      <c r="N69" s="4">
        <v>2132.2999999999993</v>
      </c>
      <c r="O69" s="4">
        <v>2132.3000000000002</v>
      </c>
      <c r="P69" s="4">
        <v>2132.3000000000002</v>
      </c>
      <c r="Q69" s="4">
        <v>2132.3000000000002</v>
      </c>
      <c r="R69" s="4">
        <v>2148.5100000000002</v>
      </c>
      <c r="S69" s="4">
        <v>2148.5100000000002</v>
      </c>
      <c r="T69" s="4">
        <v>2132.3000000000002</v>
      </c>
      <c r="U69" s="4">
        <v>2132.67</v>
      </c>
      <c r="V69" s="4">
        <v>2132.3000000000002</v>
      </c>
      <c r="W69" s="4">
        <v>2132.3000000000002</v>
      </c>
      <c r="X69" s="4">
        <v>2132.3000000000002</v>
      </c>
      <c r="Y69" s="9">
        <f t="shared" si="1"/>
        <v>23488.09</v>
      </c>
      <c r="Z69" s="4" t="s">
        <v>120</v>
      </c>
      <c r="AA69" t="s">
        <v>101</v>
      </c>
      <c r="AB69" s="3" t="s">
        <v>101</v>
      </c>
      <c r="AC69" s="3" t="s">
        <v>101</v>
      </c>
      <c r="AD69" s="4" t="s">
        <v>101</v>
      </c>
      <c r="AE69" s="4" t="s">
        <v>101</v>
      </c>
      <c r="AF69" s="4" t="s">
        <v>101</v>
      </c>
      <c r="AG69" s="4" t="s">
        <v>101</v>
      </c>
      <c r="AH69" t="s">
        <v>128</v>
      </c>
      <c r="AI69" t="s">
        <v>205</v>
      </c>
      <c r="AJ69" t="s">
        <v>129</v>
      </c>
      <c r="AK69" s="4">
        <v>288100</v>
      </c>
      <c r="AL69" t="s">
        <v>97</v>
      </c>
      <c r="AM69" s="3" t="s">
        <v>132</v>
      </c>
      <c r="AN69" s="3" t="s">
        <v>135</v>
      </c>
    </row>
    <row r="70" spans="1:40" x14ac:dyDescent="0.25">
      <c r="A70" s="3">
        <v>65</v>
      </c>
      <c r="B70" t="s">
        <v>67</v>
      </c>
      <c r="C70" s="2">
        <v>41522</v>
      </c>
      <c r="D70" s="2">
        <v>47001</v>
      </c>
      <c r="E70">
        <v>980</v>
      </c>
      <c r="F70" s="1">
        <v>0.04</v>
      </c>
      <c r="G70" t="s">
        <v>95</v>
      </c>
      <c r="H70" t="s">
        <v>97</v>
      </c>
      <c r="I70" t="s">
        <v>97</v>
      </c>
      <c r="J70" t="s">
        <v>97</v>
      </c>
      <c r="K70" s="9">
        <f t="shared" si="0"/>
        <v>169034.28248401341</v>
      </c>
      <c r="L70" s="9">
        <v>168478.37271563802</v>
      </c>
      <c r="M70" s="9">
        <v>555.90976837540029</v>
      </c>
      <c r="N70" s="4">
        <v>2246.0400000000009</v>
      </c>
      <c r="O70" s="4">
        <v>2246.04</v>
      </c>
      <c r="P70" s="4">
        <v>2246</v>
      </c>
      <c r="Q70" s="4">
        <v>2246</v>
      </c>
      <c r="R70" s="4">
        <v>2246</v>
      </c>
      <c r="S70" s="4">
        <v>2246</v>
      </c>
      <c r="T70" s="4">
        <v>2246</v>
      </c>
      <c r="U70" s="4">
        <v>2246</v>
      </c>
      <c r="V70" s="4">
        <v>2246</v>
      </c>
      <c r="W70" s="4">
        <v>2246</v>
      </c>
      <c r="X70" s="4">
        <v>2246</v>
      </c>
      <c r="Y70" s="9">
        <f t="shared" si="1"/>
        <v>24706.080000000002</v>
      </c>
      <c r="Z70" s="4" t="s">
        <v>120</v>
      </c>
      <c r="AA70" t="s">
        <v>101</v>
      </c>
      <c r="AB70" s="3" t="s">
        <v>101</v>
      </c>
      <c r="AC70" s="3" t="s">
        <v>101</v>
      </c>
      <c r="AD70" s="4" t="s">
        <v>101</v>
      </c>
      <c r="AE70" s="4" t="s">
        <v>101</v>
      </c>
      <c r="AF70" s="4" t="s">
        <v>101</v>
      </c>
      <c r="AG70" s="4" t="s">
        <v>101</v>
      </c>
      <c r="AH70" t="s">
        <v>128</v>
      </c>
      <c r="AI70" t="s">
        <v>206</v>
      </c>
      <c r="AJ70" t="s">
        <v>129</v>
      </c>
      <c r="AK70" s="4">
        <v>303610</v>
      </c>
      <c r="AL70" t="s">
        <v>97</v>
      </c>
      <c r="AM70" s="3" t="s">
        <v>132</v>
      </c>
      <c r="AN70" s="3" t="s">
        <v>135</v>
      </c>
    </row>
    <row r="71" spans="1:40" x14ac:dyDescent="0.25">
      <c r="A71" s="3">
        <v>66</v>
      </c>
      <c r="B71" t="s">
        <v>68</v>
      </c>
      <c r="C71" s="2">
        <v>40900</v>
      </c>
      <c r="D71" s="2">
        <v>46379</v>
      </c>
      <c r="E71">
        <v>980</v>
      </c>
      <c r="F71" s="1">
        <v>0.04</v>
      </c>
      <c r="G71" t="s">
        <v>95</v>
      </c>
      <c r="H71" t="s">
        <v>97</v>
      </c>
      <c r="I71" t="s">
        <v>97</v>
      </c>
      <c r="J71" t="s">
        <v>97</v>
      </c>
      <c r="K71" s="9">
        <f t="shared" ref="K71:K97" si="2">L71+M71</f>
        <v>146479.87015730084</v>
      </c>
      <c r="L71" s="9">
        <v>145998.3736764999</v>
      </c>
      <c r="M71" s="9">
        <v>481.49648080094664</v>
      </c>
      <c r="N71" s="4">
        <v>0</v>
      </c>
      <c r="O71" s="4">
        <v>4926.74</v>
      </c>
      <c r="P71" s="4">
        <v>2463.37</v>
      </c>
      <c r="Q71" s="4">
        <v>2463.4</v>
      </c>
      <c r="R71" s="4">
        <v>2463.4</v>
      </c>
      <c r="S71" s="4">
        <v>2463.4</v>
      </c>
      <c r="T71" s="4">
        <v>2463.4</v>
      </c>
      <c r="U71" s="4">
        <v>2463.4</v>
      </c>
      <c r="V71" s="4">
        <v>2463.4</v>
      </c>
      <c r="W71" s="4">
        <v>2996.16</v>
      </c>
      <c r="X71" s="4">
        <v>2463.4</v>
      </c>
      <c r="Y71" s="9">
        <f t="shared" ref="Y71:Y97" si="3">SUM(N71:X71)</f>
        <v>27630.070000000003</v>
      </c>
      <c r="Z71" s="4" t="s">
        <v>120</v>
      </c>
      <c r="AA71" t="s">
        <v>101</v>
      </c>
      <c r="AB71" s="3" t="s">
        <v>101</v>
      </c>
      <c r="AC71" s="3" t="s">
        <v>101</v>
      </c>
      <c r="AD71" s="4" t="s">
        <v>101</v>
      </c>
      <c r="AE71" s="4" t="s">
        <v>101</v>
      </c>
      <c r="AF71" s="4" t="s">
        <v>101</v>
      </c>
      <c r="AG71" s="4" t="s">
        <v>101</v>
      </c>
      <c r="AH71" t="s">
        <v>128</v>
      </c>
      <c r="AI71" t="s">
        <v>207</v>
      </c>
      <c r="AJ71" t="s">
        <v>129</v>
      </c>
      <c r="AK71" s="4">
        <v>332787.86</v>
      </c>
      <c r="AL71" t="s">
        <v>97</v>
      </c>
      <c r="AM71" t="s">
        <v>131</v>
      </c>
      <c r="AN71" s="3" t="s">
        <v>135</v>
      </c>
    </row>
    <row r="72" spans="1:40" x14ac:dyDescent="0.25">
      <c r="A72" s="3">
        <v>67</v>
      </c>
      <c r="B72" t="s">
        <v>69</v>
      </c>
      <c r="C72" s="2">
        <v>41492</v>
      </c>
      <c r="D72" s="2">
        <v>46971</v>
      </c>
      <c r="E72">
        <v>980</v>
      </c>
      <c r="F72" s="1">
        <v>0.04</v>
      </c>
      <c r="G72" t="s">
        <v>95</v>
      </c>
      <c r="H72" t="s">
        <v>97</v>
      </c>
      <c r="I72" t="s">
        <v>97</v>
      </c>
      <c r="J72" t="s">
        <v>97</v>
      </c>
      <c r="K72" s="9">
        <f t="shared" si="2"/>
        <v>175546.40526284985</v>
      </c>
      <c r="L72" s="9">
        <v>174969.82466854638</v>
      </c>
      <c r="M72" s="9">
        <v>576.58059430346441</v>
      </c>
      <c r="N72" s="4">
        <v>2345</v>
      </c>
      <c r="O72" s="4">
        <v>2345</v>
      </c>
      <c r="P72" s="4">
        <v>2345</v>
      </c>
      <c r="Q72" s="4">
        <v>2345</v>
      </c>
      <c r="R72" s="4">
        <v>2345</v>
      </c>
      <c r="S72" s="4">
        <v>2345</v>
      </c>
      <c r="T72" s="4">
        <v>2345</v>
      </c>
      <c r="U72" s="4">
        <v>2345</v>
      </c>
      <c r="V72" s="4">
        <v>2345</v>
      </c>
      <c r="W72" s="4">
        <v>2345</v>
      </c>
      <c r="X72" s="4">
        <v>2345</v>
      </c>
      <c r="Y72" s="9">
        <f t="shared" si="3"/>
        <v>25795</v>
      </c>
      <c r="Z72" s="4" t="s">
        <v>120</v>
      </c>
      <c r="AA72" t="s">
        <v>101</v>
      </c>
      <c r="AB72" s="3" t="s">
        <v>101</v>
      </c>
      <c r="AC72" s="3" t="s">
        <v>101</v>
      </c>
      <c r="AD72" s="4" t="s">
        <v>101</v>
      </c>
      <c r="AE72" s="4" t="s">
        <v>101</v>
      </c>
      <c r="AF72" s="4" t="s">
        <v>101</v>
      </c>
      <c r="AG72" s="4" t="s">
        <v>101</v>
      </c>
      <c r="AH72" t="s">
        <v>128</v>
      </c>
      <c r="AI72" t="s">
        <v>208</v>
      </c>
      <c r="AJ72" t="s">
        <v>129</v>
      </c>
      <c r="AK72" s="4">
        <v>317000</v>
      </c>
      <c r="AL72" t="s">
        <v>97</v>
      </c>
      <c r="AM72" s="3" t="s">
        <v>132</v>
      </c>
      <c r="AN72" s="3" t="s">
        <v>135</v>
      </c>
    </row>
    <row r="73" spans="1:40" x14ac:dyDescent="0.25">
      <c r="A73" s="3">
        <v>68</v>
      </c>
      <c r="B73" t="s">
        <v>70</v>
      </c>
      <c r="C73" s="2">
        <v>41491</v>
      </c>
      <c r="D73" s="2">
        <v>46970</v>
      </c>
      <c r="E73">
        <v>980</v>
      </c>
      <c r="F73" s="1">
        <v>0.04</v>
      </c>
      <c r="G73" t="s">
        <v>95</v>
      </c>
      <c r="H73" t="s">
        <v>97</v>
      </c>
      <c r="I73" t="s">
        <v>97</v>
      </c>
      <c r="J73" t="s">
        <v>97</v>
      </c>
      <c r="K73" s="9">
        <f t="shared" si="2"/>
        <v>172178.85802268007</v>
      </c>
      <c r="L73" s="9">
        <v>171613.3366128802</v>
      </c>
      <c r="M73" s="9">
        <v>565.52140979986575</v>
      </c>
      <c r="N73" s="4">
        <v>2301.5799999999981</v>
      </c>
      <c r="O73" s="4">
        <v>2301.58</v>
      </c>
      <c r="P73" s="4">
        <v>2301.58</v>
      </c>
      <c r="Q73" s="4">
        <v>2301.6</v>
      </c>
      <c r="R73" s="4">
        <v>2301.6</v>
      </c>
      <c r="S73" s="4">
        <v>2301.6</v>
      </c>
      <c r="T73" s="4">
        <v>2301.6</v>
      </c>
      <c r="U73" s="4">
        <v>2301.6</v>
      </c>
      <c r="V73" s="4">
        <v>2301.6</v>
      </c>
      <c r="W73" s="4">
        <v>2301.6</v>
      </c>
      <c r="X73" s="4">
        <v>2301.6</v>
      </c>
      <c r="Y73" s="9">
        <f t="shared" si="3"/>
        <v>25317.539999999994</v>
      </c>
      <c r="Z73" s="4" t="s">
        <v>120</v>
      </c>
      <c r="AA73" t="s">
        <v>101</v>
      </c>
      <c r="AB73" s="3" t="s">
        <v>101</v>
      </c>
      <c r="AC73" s="3" t="s">
        <v>101</v>
      </c>
      <c r="AD73" s="4" t="s">
        <v>101</v>
      </c>
      <c r="AE73" s="4" t="s">
        <v>101</v>
      </c>
      <c r="AF73" s="4" t="s">
        <v>101</v>
      </c>
      <c r="AG73" s="4" t="s">
        <v>101</v>
      </c>
      <c r="AH73" t="s">
        <v>128</v>
      </c>
      <c r="AI73" t="s">
        <v>209</v>
      </c>
      <c r="AJ73" t="s">
        <v>129</v>
      </c>
      <c r="AK73" s="4">
        <v>310980</v>
      </c>
      <c r="AL73" t="s">
        <v>97</v>
      </c>
      <c r="AM73" s="3" t="s">
        <v>132</v>
      </c>
      <c r="AN73" s="3" t="s">
        <v>135</v>
      </c>
    </row>
    <row r="74" spans="1:40" x14ac:dyDescent="0.25">
      <c r="A74" s="3">
        <v>69</v>
      </c>
      <c r="B74" t="s">
        <v>71</v>
      </c>
      <c r="C74" s="2">
        <v>41894</v>
      </c>
      <c r="D74" s="2">
        <v>47373</v>
      </c>
      <c r="E74">
        <v>980</v>
      </c>
      <c r="F74" s="1">
        <v>0.04</v>
      </c>
      <c r="G74" t="s">
        <v>95</v>
      </c>
      <c r="H74" t="s">
        <v>97</v>
      </c>
      <c r="I74" t="s">
        <v>97</v>
      </c>
      <c r="J74" t="s">
        <v>97</v>
      </c>
      <c r="K74" s="9">
        <f t="shared" si="2"/>
        <v>180708.08652876751</v>
      </c>
      <c r="L74" s="9">
        <v>180115.25650818675</v>
      </c>
      <c r="M74" s="9">
        <v>592.83002058075567</v>
      </c>
      <c r="N74" s="4">
        <v>2147</v>
      </c>
      <c r="O74" s="4">
        <v>2147</v>
      </c>
      <c r="P74" s="4">
        <v>2147</v>
      </c>
      <c r="Q74" s="4">
        <v>2147</v>
      </c>
      <c r="R74" s="4">
        <v>2147</v>
      </c>
      <c r="S74" s="4">
        <v>2147</v>
      </c>
      <c r="T74" s="4">
        <v>2147</v>
      </c>
      <c r="U74" s="4">
        <v>2147</v>
      </c>
      <c r="V74" s="4">
        <v>2148.5100000000002</v>
      </c>
      <c r="W74" s="4">
        <v>2147</v>
      </c>
      <c r="X74" s="4">
        <v>2147</v>
      </c>
      <c r="Y74" s="9">
        <f t="shared" si="3"/>
        <v>23618.510000000002</v>
      </c>
      <c r="Z74" s="4" t="s">
        <v>120</v>
      </c>
      <c r="AA74" t="s">
        <v>101</v>
      </c>
      <c r="AB74" s="3" t="s">
        <v>101</v>
      </c>
      <c r="AC74" s="3" t="s">
        <v>101</v>
      </c>
      <c r="AD74" s="4" t="s">
        <v>101</v>
      </c>
      <c r="AE74" s="4" t="s">
        <v>101</v>
      </c>
      <c r="AF74" s="4" t="s">
        <v>101</v>
      </c>
      <c r="AG74" s="4" t="s">
        <v>101</v>
      </c>
      <c r="AH74" t="s">
        <v>128</v>
      </c>
      <c r="AI74" t="s">
        <v>210</v>
      </c>
      <c r="AJ74" t="s">
        <v>129</v>
      </c>
      <c r="AK74" s="4">
        <v>290200</v>
      </c>
      <c r="AL74" t="s">
        <v>97</v>
      </c>
      <c r="AM74" s="3" t="s">
        <v>132</v>
      </c>
      <c r="AN74" s="3" t="s">
        <v>135</v>
      </c>
    </row>
    <row r="75" spans="1:40" x14ac:dyDescent="0.25">
      <c r="A75" s="3">
        <v>70</v>
      </c>
      <c r="B75" t="s">
        <v>72</v>
      </c>
      <c r="C75" s="2">
        <v>40900</v>
      </c>
      <c r="D75" s="2">
        <v>46379</v>
      </c>
      <c r="E75">
        <v>980</v>
      </c>
      <c r="F75" s="1">
        <v>0.04</v>
      </c>
      <c r="G75" t="s">
        <v>95</v>
      </c>
      <c r="H75" t="s">
        <v>97</v>
      </c>
      <c r="I75" t="s">
        <v>97</v>
      </c>
      <c r="J75" t="s">
        <v>97</v>
      </c>
      <c r="K75" s="9">
        <f t="shared" si="2"/>
        <v>142586.18275562173</v>
      </c>
      <c r="L75" s="9">
        <v>142117.20587565252</v>
      </c>
      <c r="M75" s="9">
        <v>468.97687996922423</v>
      </c>
      <c r="N75" s="4">
        <v>2463.2999999999993</v>
      </c>
      <c r="O75" s="4">
        <v>2463.3000000000002</v>
      </c>
      <c r="P75" s="4">
        <v>2463.3000000000002</v>
      </c>
      <c r="Q75" s="4">
        <v>2463.3000000000002</v>
      </c>
      <c r="R75" s="4">
        <v>2463.3000000000002</v>
      </c>
      <c r="S75" s="4">
        <v>2463.3000000000002</v>
      </c>
      <c r="T75" s="4">
        <v>2463.3000000000002</v>
      </c>
      <c r="U75" s="4">
        <v>2463.3000000000002</v>
      </c>
      <c r="V75" s="4">
        <v>2479</v>
      </c>
      <c r="W75" s="4">
        <v>2479.21</v>
      </c>
      <c r="X75" s="4">
        <v>2479.1999999999998</v>
      </c>
      <c r="Y75" s="9">
        <f t="shared" si="3"/>
        <v>27143.809999999998</v>
      </c>
      <c r="Z75" s="4" t="s">
        <v>120</v>
      </c>
      <c r="AA75" t="s">
        <v>101</v>
      </c>
      <c r="AB75" s="3" t="s">
        <v>101</v>
      </c>
      <c r="AC75" s="3" t="s">
        <v>101</v>
      </c>
      <c r="AD75" s="4" t="s">
        <v>101</v>
      </c>
      <c r="AE75" s="4" t="s">
        <v>101</v>
      </c>
      <c r="AF75" s="4" t="s">
        <v>101</v>
      </c>
      <c r="AG75" s="4" t="s">
        <v>101</v>
      </c>
      <c r="AH75" t="s">
        <v>128</v>
      </c>
      <c r="AI75" t="s">
        <v>211</v>
      </c>
      <c r="AJ75" t="s">
        <v>129</v>
      </c>
      <c r="AK75" s="4">
        <v>333248.15000000002</v>
      </c>
      <c r="AL75" t="s">
        <v>97</v>
      </c>
      <c r="AM75" s="3" t="s">
        <v>132</v>
      </c>
      <c r="AN75" s="3" t="s">
        <v>135</v>
      </c>
    </row>
    <row r="76" spans="1:40" x14ac:dyDescent="0.25">
      <c r="A76" s="3">
        <v>71</v>
      </c>
      <c r="B76" t="s">
        <v>73</v>
      </c>
      <c r="C76" s="2">
        <v>41533</v>
      </c>
      <c r="D76" s="2">
        <v>45185</v>
      </c>
      <c r="E76">
        <v>980</v>
      </c>
      <c r="F76" s="1">
        <v>0.04</v>
      </c>
      <c r="G76" t="s">
        <v>95</v>
      </c>
      <c r="H76" t="s">
        <v>97</v>
      </c>
      <c r="I76" t="s">
        <v>97</v>
      </c>
      <c r="J76" t="s">
        <v>97</v>
      </c>
      <c r="K76" s="9">
        <f t="shared" si="2"/>
        <v>56981.100657947485</v>
      </c>
      <c r="L76" s="9">
        <v>56793.496760071495</v>
      </c>
      <c r="M76" s="9">
        <v>187.60389787599235</v>
      </c>
      <c r="N76" s="4">
        <v>2221.2900000000009</v>
      </c>
      <c r="O76" s="4">
        <v>2221.29</v>
      </c>
      <c r="P76" s="4">
        <v>2221.29</v>
      </c>
      <c r="Q76" s="4">
        <v>2221.3000000000002</v>
      </c>
      <c r="R76" s="4">
        <v>2221.3000000000002</v>
      </c>
      <c r="S76" s="4">
        <v>2221.3000000000002</v>
      </c>
      <c r="T76" s="4">
        <v>2221.3000000000002</v>
      </c>
      <c r="U76" s="4">
        <v>2221.3000000000002</v>
      </c>
      <c r="V76" s="4">
        <v>2221.3000000000002</v>
      </c>
      <c r="W76" s="4">
        <v>2221.3000000000002</v>
      </c>
      <c r="X76" s="4">
        <v>2221.3000000000002</v>
      </c>
      <c r="Y76" s="9">
        <f t="shared" si="3"/>
        <v>24434.269999999997</v>
      </c>
      <c r="Z76" s="4" t="s">
        <v>120</v>
      </c>
      <c r="AA76" t="s">
        <v>101</v>
      </c>
      <c r="AB76" s="3" t="s">
        <v>101</v>
      </c>
      <c r="AC76" s="3" t="s">
        <v>101</v>
      </c>
      <c r="AD76" s="4" t="s">
        <v>101</v>
      </c>
      <c r="AE76" s="4" t="s">
        <v>101</v>
      </c>
      <c r="AF76" s="4" t="s">
        <v>101</v>
      </c>
      <c r="AG76" s="4" t="s">
        <v>101</v>
      </c>
      <c r="AH76" t="s">
        <v>128</v>
      </c>
      <c r="AI76" t="s">
        <v>212</v>
      </c>
      <c r="AJ76" t="s">
        <v>129</v>
      </c>
      <c r="AK76" s="4">
        <v>219240</v>
      </c>
      <c r="AL76" t="s">
        <v>97</v>
      </c>
      <c r="AM76" s="3" t="s">
        <v>132</v>
      </c>
      <c r="AN76" s="3" t="s">
        <v>135</v>
      </c>
    </row>
    <row r="77" spans="1:40" x14ac:dyDescent="0.25">
      <c r="A77" s="3">
        <v>72</v>
      </c>
      <c r="B77" t="s">
        <v>74</v>
      </c>
      <c r="C77" s="2">
        <v>41870</v>
      </c>
      <c r="D77" s="2">
        <v>47349</v>
      </c>
      <c r="E77">
        <v>980</v>
      </c>
      <c r="F77" s="1">
        <v>0.04</v>
      </c>
      <c r="G77" t="s">
        <v>95</v>
      </c>
      <c r="H77" t="s">
        <v>97</v>
      </c>
      <c r="I77" t="s">
        <v>97</v>
      </c>
      <c r="J77" t="s">
        <v>97</v>
      </c>
      <c r="K77" s="9">
        <f t="shared" si="2"/>
        <v>217794.65000409936</v>
      </c>
      <c r="L77" s="9">
        <v>217078.92126565115</v>
      </c>
      <c r="M77" s="9">
        <v>715.72873844820924</v>
      </c>
      <c r="N77" s="4">
        <v>2612</v>
      </c>
      <c r="O77" s="4">
        <v>2612</v>
      </c>
      <c r="P77" s="4">
        <v>2612</v>
      </c>
      <c r="Q77" s="4">
        <v>2612</v>
      </c>
      <c r="R77" s="4">
        <v>2612</v>
      </c>
      <c r="S77" s="4">
        <v>2612</v>
      </c>
      <c r="T77" s="4">
        <v>2612</v>
      </c>
      <c r="U77" s="4">
        <v>2612</v>
      </c>
      <c r="V77" s="4">
        <v>2612</v>
      </c>
      <c r="W77" s="4">
        <v>2612</v>
      </c>
      <c r="X77" s="4">
        <v>2612</v>
      </c>
      <c r="Y77" s="9">
        <f t="shared" si="3"/>
        <v>28732</v>
      </c>
      <c r="Z77" s="4" t="s">
        <v>120</v>
      </c>
      <c r="AA77" t="s">
        <v>101</v>
      </c>
      <c r="AB77" s="3" t="s">
        <v>101</v>
      </c>
      <c r="AC77" s="3" t="s">
        <v>101</v>
      </c>
      <c r="AD77" s="4" t="s">
        <v>101</v>
      </c>
      <c r="AE77" s="4" t="s">
        <v>101</v>
      </c>
      <c r="AF77" s="4" t="s">
        <v>101</v>
      </c>
      <c r="AG77" s="4" t="s">
        <v>101</v>
      </c>
      <c r="AH77" t="s">
        <v>128</v>
      </c>
      <c r="AI77" t="s">
        <v>213</v>
      </c>
      <c r="AJ77" t="s">
        <v>129</v>
      </c>
      <c r="AK77" s="4">
        <v>353000</v>
      </c>
      <c r="AL77" t="s">
        <v>97</v>
      </c>
      <c r="AM77" s="3" t="s">
        <v>132</v>
      </c>
      <c r="AN77" s="3" t="s">
        <v>135</v>
      </c>
    </row>
    <row r="78" spans="1:40" x14ac:dyDescent="0.25">
      <c r="A78" s="3">
        <v>73</v>
      </c>
      <c r="B78" t="s">
        <v>75</v>
      </c>
      <c r="C78" s="2">
        <v>41494</v>
      </c>
      <c r="D78" s="2">
        <v>46973</v>
      </c>
      <c r="E78">
        <v>980</v>
      </c>
      <c r="F78" s="1">
        <v>0.04</v>
      </c>
      <c r="G78" t="s">
        <v>95</v>
      </c>
      <c r="H78" t="s">
        <v>97</v>
      </c>
      <c r="I78" t="s">
        <v>97</v>
      </c>
      <c r="J78" t="s">
        <v>97</v>
      </c>
      <c r="K78" s="9">
        <f t="shared" si="2"/>
        <v>208180.71263702473</v>
      </c>
      <c r="L78" s="9">
        <v>207496.70943536577</v>
      </c>
      <c r="M78" s="9">
        <v>684.00320165894721</v>
      </c>
      <c r="N78" s="4">
        <v>2792</v>
      </c>
      <c r="O78" s="4">
        <v>2792</v>
      </c>
      <c r="P78" s="4">
        <v>2792</v>
      </c>
      <c r="Q78" s="4">
        <v>2792</v>
      </c>
      <c r="R78" s="4">
        <v>2792</v>
      </c>
      <c r="S78" s="4">
        <v>2792</v>
      </c>
      <c r="T78" s="4">
        <v>2792</v>
      </c>
      <c r="U78" s="4">
        <v>2792</v>
      </c>
      <c r="V78" s="4">
        <v>2792</v>
      </c>
      <c r="W78" s="4">
        <v>2792.08</v>
      </c>
      <c r="X78" s="4">
        <v>2792.08</v>
      </c>
      <c r="Y78" s="9">
        <f t="shared" si="3"/>
        <v>30712.160000000003</v>
      </c>
      <c r="Z78" s="4" t="s">
        <v>120</v>
      </c>
      <c r="AA78" t="s">
        <v>101</v>
      </c>
      <c r="AB78" s="3" t="s">
        <v>101</v>
      </c>
      <c r="AC78" s="3" t="s">
        <v>101</v>
      </c>
      <c r="AD78" s="4" t="s">
        <v>101</v>
      </c>
      <c r="AE78" s="4" t="s">
        <v>101</v>
      </c>
      <c r="AF78" s="4" t="s">
        <v>101</v>
      </c>
      <c r="AG78" s="4" t="s">
        <v>101</v>
      </c>
      <c r="AH78" t="s">
        <v>128</v>
      </c>
      <c r="AI78" t="s">
        <v>214</v>
      </c>
      <c r="AJ78" t="s">
        <v>129</v>
      </c>
      <c r="AK78" s="4">
        <v>377400</v>
      </c>
      <c r="AL78" t="s">
        <v>97</v>
      </c>
      <c r="AM78" s="3" t="s">
        <v>132</v>
      </c>
      <c r="AN78" s="3" t="s">
        <v>135</v>
      </c>
    </row>
    <row r="79" spans="1:40" x14ac:dyDescent="0.25">
      <c r="A79" s="3">
        <v>74</v>
      </c>
      <c r="B79" t="s">
        <v>76</v>
      </c>
      <c r="C79" s="2">
        <v>40900</v>
      </c>
      <c r="D79" s="2">
        <v>46379</v>
      </c>
      <c r="E79">
        <v>980</v>
      </c>
      <c r="F79" s="1">
        <v>0.04</v>
      </c>
      <c r="G79" t="s">
        <v>95</v>
      </c>
      <c r="H79" t="s">
        <v>97</v>
      </c>
      <c r="I79" t="s">
        <v>97</v>
      </c>
      <c r="J79" t="s">
        <v>97</v>
      </c>
      <c r="K79" s="9">
        <f t="shared" si="2"/>
        <v>102745.34573327118</v>
      </c>
      <c r="L79" s="9">
        <v>102406.37902739213</v>
      </c>
      <c r="M79" s="9">
        <v>338.96670587905078</v>
      </c>
      <c r="N79" s="4">
        <v>2445.5400000000009</v>
      </c>
      <c r="O79" s="4">
        <v>2445.54</v>
      </c>
      <c r="P79" s="4">
        <v>2445.54</v>
      </c>
      <c r="Q79" s="4">
        <v>2445.54</v>
      </c>
      <c r="R79" s="4">
        <v>2445.54</v>
      </c>
      <c r="S79" s="4">
        <v>2445.54</v>
      </c>
      <c r="T79" s="4">
        <v>2445.54</v>
      </c>
      <c r="U79" s="4">
        <v>2445.54</v>
      </c>
      <c r="V79" s="4">
        <v>2445.54</v>
      </c>
      <c r="W79" s="4">
        <v>2445.54</v>
      </c>
      <c r="X79" s="4">
        <v>2445.5</v>
      </c>
      <c r="Y79" s="9">
        <f t="shared" si="3"/>
        <v>26900.900000000005</v>
      </c>
      <c r="Z79" s="4" t="s">
        <v>120</v>
      </c>
      <c r="AA79" t="s">
        <v>101</v>
      </c>
      <c r="AB79" s="3" t="s">
        <v>101</v>
      </c>
      <c r="AC79" s="3" t="s">
        <v>101</v>
      </c>
      <c r="AD79" s="4" t="s">
        <v>101</v>
      </c>
      <c r="AE79" s="4" t="s">
        <v>101</v>
      </c>
      <c r="AF79" s="4" t="s">
        <v>101</v>
      </c>
      <c r="AG79" s="4" t="s">
        <v>101</v>
      </c>
      <c r="AH79" t="s">
        <v>128</v>
      </c>
      <c r="AI79" t="s">
        <v>215</v>
      </c>
      <c r="AJ79" t="s">
        <v>129</v>
      </c>
      <c r="AK79" s="4">
        <v>330486.43</v>
      </c>
      <c r="AL79" t="s">
        <v>97</v>
      </c>
      <c r="AM79" s="3" t="s">
        <v>132</v>
      </c>
      <c r="AN79" s="3" t="s">
        <v>135</v>
      </c>
    </row>
    <row r="80" spans="1:40" x14ac:dyDescent="0.25">
      <c r="A80" s="3">
        <v>75</v>
      </c>
      <c r="B80" t="s">
        <v>77</v>
      </c>
      <c r="C80" s="2">
        <v>41534</v>
      </c>
      <c r="D80" s="2">
        <v>47013</v>
      </c>
      <c r="E80">
        <v>980</v>
      </c>
      <c r="F80" s="1">
        <v>0.04</v>
      </c>
      <c r="G80" t="s">
        <v>95</v>
      </c>
      <c r="H80" t="s">
        <v>97</v>
      </c>
      <c r="I80" t="s">
        <v>97</v>
      </c>
      <c r="J80" t="s">
        <v>97</v>
      </c>
      <c r="K80" s="9">
        <f t="shared" si="2"/>
        <v>204650.47966916391</v>
      </c>
      <c r="L80" s="9">
        <v>203978.9597942284</v>
      </c>
      <c r="M80" s="9">
        <v>671.5198749354912</v>
      </c>
      <c r="N80" s="4">
        <v>2765.8700000000063</v>
      </c>
      <c r="O80" s="4">
        <v>2765.87</v>
      </c>
      <c r="P80" s="4">
        <v>2765.87</v>
      </c>
      <c r="Q80" s="4">
        <v>2765.9</v>
      </c>
      <c r="R80" s="4">
        <v>2765.87</v>
      </c>
      <c r="S80" s="4">
        <v>2765.9</v>
      </c>
      <c r="T80" s="4">
        <v>2765.9</v>
      </c>
      <c r="U80" s="4">
        <v>2765.9</v>
      </c>
      <c r="V80" s="4">
        <v>2765.9</v>
      </c>
      <c r="W80" s="4">
        <v>2765.9</v>
      </c>
      <c r="X80" s="4">
        <v>2765</v>
      </c>
      <c r="Y80" s="9">
        <f t="shared" si="3"/>
        <v>30423.880000000012</v>
      </c>
      <c r="Z80" s="4" t="s">
        <v>120</v>
      </c>
      <c r="AA80" t="s">
        <v>101</v>
      </c>
      <c r="AB80" s="3" t="s">
        <v>101</v>
      </c>
      <c r="AC80" s="3" t="s">
        <v>101</v>
      </c>
      <c r="AD80" s="4" t="s">
        <v>101</v>
      </c>
      <c r="AE80" s="4" t="s">
        <v>101</v>
      </c>
      <c r="AF80" s="4" t="s">
        <v>101</v>
      </c>
      <c r="AG80" s="4" t="s">
        <v>101</v>
      </c>
      <c r="AH80" t="s">
        <v>128</v>
      </c>
      <c r="AI80" t="s">
        <v>216</v>
      </c>
      <c r="AJ80" t="s">
        <v>129</v>
      </c>
      <c r="AK80" s="4">
        <v>373740</v>
      </c>
      <c r="AL80" t="s">
        <v>97</v>
      </c>
      <c r="AM80" s="3" t="s">
        <v>132</v>
      </c>
      <c r="AN80" s="3" t="s">
        <v>135</v>
      </c>
    </row>
    <row r="81" spans="1:40" x14ac:dyDescent="0.25">
      <c r="A81" s="3">
        <v>76</v>
      </c>
      <c r="B81" t="s">
        <v>78</v>
      </c>
      <c r="C81" s="2">
        <v>41801</v>
      </c>
      <c r="D81" s="2">
        <v>47280</v>
      </c>
      <c r="E81">
        <v>980</v>
      </c>
      <c r="F81" s="1">
        <v>0.04</v>
      </c>
      <c r="G81" t="s">
        <v>95</v>
      </c>
      <c r="H81" t="s">
        <v>97</v>
      </c>
      <c r="I81" t="s">
        <v>97</v>
      </c>
      <c r="J81" t="s">
        <v>97</v>
      </c>
      <c r="K81" s="9">
        <f t="shared" si="2"/>
        <v>126106.19000477757</v>
      </c>
      <c r="L81" s="9">
        <v>125691.86035906157</v>
      </c>
      <c r="M81" s="9">
        <v>414.3296457160024</v>
      </c>
      <c r="N81" s="4">
        <v>1543</v>
      </c>
      <c r="O81" s="4">
        <v>1543</v>
      </c>
      <c r="P81" s="4">
        <v>1543</v>
      </c>
      <c r="Q81" s="4">
        <v>1543</v>
      </c>
      <c r="R81" s="4">
        <v>1543</v>
      </c>
      <c r="S81" s="4">
        <v>1543</v>
      </c>
      <c r="T81" s="4">
        <v>1543</v>
      </c>
      <c r="U81" s="4">
        <v>1543</v>
      </c>
      <c r="V81" s="4">
        <v>1543</v>
      </c>
      <c r="W81" s="4">
        <v>1543</v>
      </c>
      <c r="X81" s="4">
        <v>1543</v>
      </c>
      <c r="Y81" s="9">
        <f t="shared" si="3"/>
        <v>16973</v>
      </c>
      <c r="Z81" s="4" t="s">
        <v>120</v>
      </c>
      <c r="AA81" t="s">
        <v>101</v>
      </c>
      <c r="AB81" s="3" t="s">
        <v>101</v>
      </c>
      <c r="AC81" s="3" t="s">
        <v>101</v>
      </c>
      <c r="AD81" s="4" t="s">
        <v>101</v>
      </c>
      <c r="AE81" s="4" t="s">
        <v>101</v>
      </c>
      <c r="AF81" s="4" t="s">
        <v>101</v>
      </c>
      <c r="AG81" s="4" t="s">
        <v>101</v>
      </c>
      <c r="AH81" t="s">
        <v>128</v>
      </c>
      <c r="AI81" t="s">
        <v>217</v>
      </c>
      <c r="AJ81" t="s">
        <v>129</v>
      </c>
      <c r="AK81" s="4">
        <v>208600</v>
      </c>
      <c r="AL81" t="s">
        <v>97</v>
      </c>
      <c r="AM81" s="3" t="s">
        <v>132</v>
      </c>
      <c r="AN81" s="3" t="s">
        <v>135</v>
      </c>
    </row>
    <row r="82" spans="1:40" x14ac:dyDescent="0.25">
      <c r="A82" s="3">
        <v>77</v>
      </c>
      <c r="B82" t="s">
        <v>79</v>
      </c>
      <c r="C82" s="2">
        <v>41498</v>
      </c>
      <c r="D82" s="2">
        <v>46977</v>
      </c>
      <c r="E82">
        <v>980</v>
      </c>
      <c r="F82" s="1">
        <v>0.04</v>
      </c>
      <c r="G82" t="s">
        <v>95</v>
      </c>
      <c r="H82" t="s">
        <v>97</v>
      </c>
      <c r="I82" t="s">
        <v>97</v>
      </c>
      <c r="J82" t="s">
        <v>97</v>
      </c>
      <c r="K82" s="9">
        <f t="shared" si="2"/>
        <v>151364.75349330515</v>
      </c>
      <c r="L82" s="9">
        <v>150867.00680877108</v>
      </c>
      <c r="M82" s="9">
        <v>497.74668453407554</v>
      </c>
      <c r="N82" s="4">
        <v>2290.7000000000007</v>
      </c>
      <c r="O82" s="4">
        <v>2290.6999999999998</v>
      </c>
      <c r="P82" s="4">
        <v>2290.6999999999998</v>
      </c>
      <c r="Q82" s="4">
        <v>2290.6999999999998</v>
      </c>
      <c r="R82" s="4">
        <v>2290.6999999999998</v>
      </c>
      <c r="S82" s="4">
        <v>2290.6999999999998</v>
      </c>
      <c r="T82" s="4">
        <v>2290.6999999999998</v>
      </c>
      <c r="U82" s="4">
        <v>2290.6999999999998</v>
      </c>
      <c r="V82" s="4">
        <v>2290.6999999999998</v>
      </c>
      <c r="W82" s="4">
        <v>2290.6999999999998</v>
      </c>
      <c r="X82" s="4">
        <v>2290.6999999999998</v>
      </c>
      <c r="Y82" s="9">
        <f t="shared" si="3"/>
        <v>25197.700000000004</v>
      </c>
      <c r="Z82" s="4" t="s">
        <v>120</v>
      </c>
      <c r="AA82" t="s">
        <v>101</v>
      </c>
      <c r="AB82" s="3" t="s">
        <v>101</v>
      </c>
      <c r="AC82" s="3" t="s">
        <v>101</v>
      </c>
      <c r="AD82" s="4" t="s">
        <v>101</v>
      </c>
      <c r="AE82" s="4" t="s">
        <v>101</v>
      </c>
      <c r="AF82" s="4" t="s">
        <v>101</v>
      </c>
      <c r="AG82" s="4" t="s">
        <v>101</v>
      </c>
      <c r="AH82" t="s">
        <v>128</v>
      </c>
      <c r="AI82" t="s">
        <v>218</v>
      </c>
      <c r="AJ82" t="s">
        <v>129</v>
      </c>
      <c r="AK82" s="4">
        <v>309370</v>
      </c>
      <c r="AL82" t="s">
        <v>97</v>
      </c>
      <c r="AM82" s="3" t="s">
        <v>132</v>
      </c>
      <c r="AN82" s="3" t="s">
        <v>135</v>
      </c>
    </row>
    <row r="83" spans="1:40" x14ac:dyDescent="0.25">
      <c r="A83" s="3">
        <v>78</v>
      </c>
      <c r="B83" t="s">
        <v>80</v>
      </c>
      <c r="C83" s="2">
        <v>41834</v>
      </c>
      <c r="D83" s="2">
        <v>47313</v>
      </c>
      <c r="E83">
        <v>980</v>
      </c>
      <c r="F83" s="1">
        <v>0.04</v>
      </c>
      <c r="G83" t="s">
        <v>95</v>
      </c>
      <c r="H83" t="s">
        <v>97</v>
      </c>
      <c r="I83" t="s">
        <v>97</v>
      </c>
      <c r="J83" t="s">
        <v>97</v>
      </c>
      <c r="K83" s="9">
        <f t="shared" si="2"/>
        <v>175664.06193812873</v>
      </c>
      <c r="L83" s="9">
        <v>175087.18877987468</v>
      </c>
      <c r="M83" s="9">
        <v>576.87315825405358</v>
      </c>
      <c r="N83" s="4">
        <v>2224</v>
      </c>
      <c r="O83" s="4">
        <v>2224</v>
      </c>
      <c r="P83" s="4">
        <v>2224</v>
      </c>
      <c r="Q83" s="4">
        <v>2224</v>
      </c>
      <c r="R83" s="4">
        <v>2224</v>
      </c>
      <c r="S83" s="4">
        <v>2224</v>
      </c>
      <c r="T83" s="4">
        <v>2224</v>
      </c>
      <c r="U83" s="4">
        <v>2224</v>
      </c>
      <c r="V83" s="4">
        <v>2224</v>
      </c>
      <c r="W83" s="4">
        <v>2224</v>
      </c>
      <c r="X83" s="4">
        <v>2224</v>
      </c>
      <c r="Y83" s="9">
        <f t="shared" si="3"/>
        <v>24464</v>
      </c>
      <c r="Z83" s="4" t="s">
        <v>120</v>
      </c>
      <c r="AA83" t="s">
        <v>101</v>
      </c>
      <c r="AB83" s="3" t="s">
        <v>101</v>
      </c>
      <c r="AC83" s="3" t="s">
        <v>101</v>
      </c>
      <c r="AD83" s="4" t="s">
        <v>101</v>
      </c>
      <c r="AE83" s="4" t="s">
        <v>101</v>
      </c>
      <c r="AF83" s="4" t="s">
        <v>101</v>
      </c>
      <c r="AG83" s="4" t="s">
        <v>101</v>
      </c>
      <c r="AH83" t="s">
        <v>128</v>
      </c>
      <c r="AI83" t="s">
        <v>219</v>
      </c>
      <c r="AJ83" t="s">
        <v>129</v>
      </c>
      <c r="AK83" s="4">
        <v>300600</v>
      </c>
      <c r="AL83" t="s">
        <v>97</v>
      </c>
      <c r="AM83" s="3" t="s">
        <v>132</v>
      </c>
      <c r="AN83" s="3" t="s">
        <v>135</v>
      </c>
    </row>
    <row r="84" spans="1:40" x14ac:dyDescent="0.25">
      <c r="A84" s="3">
        <v>79</v>
      </c>
      <c r="B84" t="s">
        <v>81</v>
      </c>
      <c r="C84" s="2">
        <v>41523</v>
      </c>
      <c r="D84" s="2">
        <v>47002</v>
      </c>
      <c r="E84">
        <v>980</v>
      </c>
      <c r="F84" s="1">
        <v>0.04</v>
      </c>
      <c r="G84" t="s">
        <v>95</v>
      </c>
      <c r="H84" t="s">
        <v>97</v>
      </c>
      <c r="I84" t="s">
        <v>97</v>
      </c>
      <c r="J84" t="s">
        <v>97</v>
      </c>
      <c r="K84" s="9">
        <f t="shared" si="2"/>
        <v>207606.01693419326</v>
      </c>
      <c r="L84" s="9">
        <v>206923.92926652558</v>
      </c>
      <c r="M84" s="9">
        <v>682.08766766768713</v>
      </c>
      <c r="N84" s="4">
        <v>2753</v>
      </c>
      <c r="O84" s="4">
        <v>2753</v>
      </c>
      <c r="P84" s="4">
        <v>2753</v>
      </c>
      <c r="Q84" s="4">
        <v>2753</v>
      </c>
      <c r="R84" s="4">
        <v>2753</v>
      </c>
      <c r="S84" s="4">
        <v>2753</v>
      </c>
      <c r="T84" s="4">
        <v>2753</v>
      </c>
      <c r="U84" s="4">
        <v>2753</v>
      </c>
      <c r="V84" s="4">
        <v>2753</v>
      </c>
      <c r="W84" s="4">
        <v>2753</v>
      </c>
      <c r="X84" s="4">
        <v>2753</v>
      </c>
      <c r="Y84" s="9">
        <f t="shared" si="3"/>
        <v>30283</v>
      </c>
      <c r="Z84" s="4" t="s">
        <v>120</v>
      </c>
      <c r="AA84" t="s">
        <v>101</v>
      </c>
      <c r="AB84" s="3" t="s">
        <v>101</v>
      </c>
      <c r="AC84" s="3" t="s">
        <v>101</v>
      </c>
      <c r="AD84" s="4" t="s">
        <v>101</v>
      </c>
      <c r="AE84" s="4" t="s">
        <v>101</v>
      </c>
      <c r="AF84" s="4" t="s">
        <v>101</v>
      </c>
      <c r="AG84" s="4" t="s">
        <v>101</v>
      </c>
      <c r="AH84" t="s">
        <v>128</v>
      </c>
      <c r="AI84" t="s">
        <v>220</v>
      </c>
      <c r="AJ84" t="s">
        <v>129</v>
      </c>
      <c r="AK84" s="4">
        <v>372130</v>
      </c>
      <c r="AL84" t="s">
        <v>97</v>
      </c>
      <c r="AM84" s="3" t="s">
        <v>132</v>
      </c>
      <c r="AN84" s="3" t="s">
        <v>135</v>
      </c>
    </row>
    <row r="85" spans="1:40" x14ac:dyDescent="0.25">
      <c r="A85" s="3">
        <v>80</v>
      </c>
      <c r="B85" t="s">
        <v>82</v>
      </c>
      <c r="C85" s="2">
        <v>41530</v>
      </c>
      <c r="D85" s="2">
        <v>47009</v>
      </c>
      <c r="E85">
        <v>980</v>
      </c>
      <c r="F85" s="1">
        <v>0.04</v>
      </c>
      <c r="G85" t="s">
        <v>95</v>
      </c>
      <c r="H85" t="s">
        <v>97</v>
      </c>
      <c r="I85" t="s">
        <v>97</v>
      </c>
      <c r="J85" t="s">
        <v>97</v>
      </c>
      <c r="K85" s="9">
        <f t="shared" si="2"/>
        <v>168273.10277835999</v>
      </c>
      <c r="L85" s="9">
        <v>167720.40897510556</v>
      </c>
      <c r="M85" s="9">
        <v>552.69380325443706</v>
      </c>
      <c r="N85" s="4">
        <v>2240</v>
      </c>
      <c r="O85" s="4">
        <v>2250</v>
      </c>
      <c r="P85" s="4">
        <v>2240</v>
      </c>
      <c r="Q85" s="4">
        <v>2250</v>
      </c>
      <c r="R85" s="4">
        <v>2250</v>
      </c>
      <c r="S85" s="4">
        <v>2250.5</v>
      </c>
      <c r="T85" s="4">
        <v>2240</v>
      </c>
      <c r="U85" s="4">
        <v>2250.5</v>
      </c>
      <c r="V85" s="4">
        <v>2277.23</v>
      </c>
      <c r="W85" s="4">
        <v>2250.5</v>
      </c>
      <c r="X85" s="4">
        <v>2250.5</v>
      </c>
      <c r="Y85" s="9">
        <f t="shared" si="3"/>
        <v>24749.23</v>
      </c>
      <c r="Z85" s="4" t="s">
        <v>120</v>
      </c>
      <c r="AA85" t="s">
        <v>101</v>
      </c>
      <c r="AB85" s="3" t="s">
        <v>101</v>
      </c>
      <c r="AC85" s="3" t="s">
        <v>101</v>
      </c>
      <c r="AD85" s="4" t="s">
        <v>101</v>
      </c>
      <c r="AE85" s="4" t="s">
        <v>101</v>
      </c>
      <c r="AF85" s="4" t="s">
        <v>101</v>
      </c>
      <c r="AG85" s="4" t="s">
        <v>101</v>
      </c>
      <c r="AH85" t="s">
        <v>128</v>
      </c>
      <c r="AI85" t="s">
        <v>221</v>
      </c>
      <c r="AJ85" t="s">
        <v>129</v>
      </c>
      <c r="AK85" s="4">
        <v>302930</v>
      </c>
      <c r="AL85" t="s">
        <v>97</v>
      </c>
      <c r="AM85" s="3" t="s">
        <v>132</v>
      </c>
      <c r="AN85" s="3" t="s">
        <v>135</v>
      </c>
    </row>
    <row r="86" spans="1:40" x14ac:dyDescent="0.25">
      <c r="A86" s="3">
        <v>81</v>
      </c>
      <c r="B86" t="s">
        <v>83</v>
      </c>
      <c r="C86" s="2">
        <v>41544</v>
      </c>
      <c r="D86" s="2">
        <v>47023</v>
      </c>
      <c r="E86">
        <v>980</v>
      </c>
      <c r="F86" s="1">
        <v>0.04</v>
      </c>
      <c r="G86" t="s">
        <v>95</v>
      </c>
      <c r="H86" t="s">
        <v>97</v>
      </c>
      <c r="I86" t="s">
        <v>97</v>
      </c>
      <c r="J86" t="s">
        <v>97</v>
      </c>
      <c r="K86" s="9">
        <f t="shared" si="2"/>
        <v>174884.47355264582</v>
      </c>
      <c r="L86" s="9">
        <v>174309.69398047405</v>
      </c>
      <c r="M86" s="9">
        <v>574.77957217176174</v>
      </c>
      <c r="N86" s="4">
        <v>2329.7000000000007</v>
      </c>
      <c r="O86" s="4">
        <v>2329.6999999999998</v>
      </c>
      <c r="P86" s="4">
        <v>2329.6999999999998</v>
      </c>
      <c r="Q86" s="4">
        <v>2329.6999999999998</v>
      </c>
      <c r="R86" s="4">
        <v>2329.6999999999998</v>
      </c>
      <c r="S86" s="4">
        <v>2329.6999999999998</v>
      </c>
      <c r="T86" s="4">
        <v>2329.6999999999998</v>
      </c>
      <c r="U86" s="4">
        <v>2329.6999999999998</v>
      </c>
      <c r="V86" s="4">
        <v>2329.6999999999998</v>
      </c>
      <c r="W86" s="4">
        <v>2329.6999999999998</v>
      </c>
      <c r="X86" s="4">
        <v>2329.6999999999998</v>
      </c>
      <c r="Y86" s="9">
        <f t="shared" si="3"/>
        <v>25626.700000000004</v>
      </c>
      <c r="Z86" s="4" t="s">
        <v>120</v>
      </c>
      <c r="AA86" t="s">
        <v>101</v>
      </c>
      <c r="AB86" s="3" t="s">
        <v>101</v>
      </c>
      <c r="AC86" s="3" t="s">
        <v>101</v>
      </c>
      <c r="AD86" s="4" t="s">
        <v>101</v>
      </c>
      <c r="AE86" s="4" t="s">
        <v>101</v>
      </c>
      <c r="AF86" s="4" t="s">
        <v>101</v>
      </c>
      <c r="AG86" s="4" t="s">
        <v>101</v>
      </c>
      <c r="AH86" t="s">
        <v>128</v>
      </c>
      <c r="AI86" t="s">
        <v>222</v>
      </c>
      <c r="AJ86" t="s">
        <v>129</v>
      </c>
      <c r="AK86" s="4">
        <v>314570</v>
      </c>
      <c r="AL86" t="s">
        <v>97</v>
      </c>
      <c r="AM86" t="s">
        <v>130</v>
      </c>
      <c r="AN86" s="3" t="s">
        <v>135</v>
      </c>
    </row>
    <row r="87" spans="1:40" x14ac:dyDescent="0.25">
      <c r="A87" s="3">
        <v>82</v>
      </c>
      <c r="B87" t="s">
        <v>84</v>
      </c>
      <c r="C87" s="2">
        <v>41869</v>
      </c>
      <c r="D87" s="2">
        <v>47348</v>
      </c>
      <c r="E87">
        <v>980</v>
      </c>
      <c r="F87" s="1">
        <v>0.04</v>
      </c>
      <c r="G87" t="s">
        <v>95</v>
      </c>
      <c r="H87" t="s">
        <v>97</v>
      </c>
      <c r="I87" t="s">
        <v>97</v>
      </c>
      <c r="J87" t="s">
        <v>97</v>
      </c>
      <c r="K87" s="9">
        <f t="shared" si="2"/>
        <v>172206.1388684726</v>
      </c>
      <c r="L87" s="9">
        <v>171640.58673208574</v>
      </c>
      <c r="M87" s="9">
        <v>565.55213638687178</v>
      </c>
      <c r="N87" s="4">
        <v>2200</v>
      </c>
      <c r="O87" s="4">
        <v>2200</v>
      </c>
      <c r="P87" s="4">
        <v>2200</v>
      </c>
      <c r="Q87" s="4">
        <v>2200</v>
      </c>
      <c r="R87" s="4">
        <v>2200</v>
      </c>
      <c r="S87" s="4">
        <v>2200</v>
      </c>
      <c r="T87" s="4">
        <v>2200</v>
      </c>
      <c r="U87" s="4">
        <v>2200</v>
      </c>
      <c r="V87" s="4">
        <v>2200</v>
      </c>
      <c r="W87" s="4">
        <v>2200</v>
      </c>
      <c r="X87" s="4">
        <v>2225</v>
      </c>
      <c r="Y87" s="9">
        <f t="shared" si="3"/>
        <v>24225</v>
      </c>
      <c r="Z87" s="4" t="s">
        <v>120</v>
      </c>
      <c r="AA87" t="s">
        <v>101</v>
      </c>
      <c r="AB87" s="3" t="s">
        <v>101</v>
      </c>
      <c r="AC87" s="3" t="s">
        <v>101</v>
      </c>
      <c r="AD87" s="4" t="s">
        <v>101</v>
      </c>
      <c r="AE87" s="4" t="s">
        <v>101</v>
      </c>
      <c r="AF87" s="4" t="s">
        <v>101</v>
      </c>
      <c r="AG87" s="4" t="s">
        <v>101</v>
      </c>
      <c r="AH87" t="s">
        <v>128</v>
      </c>
      <c r="AI87" t="s">
        <v>223</v>
      </c>
      <c r="AJ87" t="s">
        <v>129</v>
      </c>
      <c r="AK87" s="4">
        <v>287200</v>
      </c>
      <c r="AL87" t="s">
        <v>97</v>
      </c>
      <c r="AM87" s="3" t="s">
        <v>132</v>
      </c>
      <c r="AN87" s="3" t="s">
        <v>135</v>
      </c>
    </row>
    <row r="88" spans="1:40" x14ac:dyDescent="0.25">
      <c r="A88" s="3">
        <v>83</v>
      </c>
      <c r="B88" t="s">
        <v>85</v>
      </c>
      <c r="C88" s="2">
        <v>41796</v>
      </c>
      <c r="D88" s="2">
        <v>47275</v>
      </c>
      <c r="E88">
        <v>980</v>
      </c>
      <c r="F88" s="1">
        <v>0.04</v>
      </c>
      <c r="G88" t="s">
        <v>95</v>
      </c>
      <c r="H88" t="s">
        <v>97</v>
      </c>
      <c r="I88" t="s">
        <v>97</v>
      </c>
      <c r="J88" t="s">
        <v>97</v>
      </c>
      <c r="K88" s="9">
        <f t="shared" si="2"/>
        <v>184624.15275852388</v>
      </c>
      <c r="L88" s="9">
        <v>183396.04655905973</v>
      </c>
      <c r="M88" s="9">
        <v>1228.1061994641452</v>
      </c>
      <c r="N88" s="4">
        <v>2218.8100000000013</v>
      </c>
      <c r="O88" s="4">
        <v>2218.81</v>
      </c>
      <c r="P88" s="4">
        <v>2218.81</v>
      </c>
      <c r="Q88" s="4">
        <v>2218.81</v>
      </c>
      <c r="R88" s="4">
        <v>2218.81</v>
      </c>
      <c r="S88" s="4">
        <v>2218.81</v>
      </c>
      <c r="T88" s="4">
        <v>2218.81</v>
      </c>
      <c r="U88" s="4">
        <v>2218.81</v>
      </c>
      <c r="V88" s="4">
        <v>2218.81</v>
      </c>
      <c r="W88" s="4">
        <v>2218.81</v>
      </c>
      <c r="X88" s="4">
        <v>0</v>
      </c>
      <c r="Y88" s="9">
        <f t="shared" si="3"/>
        <v>22188.100000000002</v>
      </c>
      <c r="Z88" s="4" t="s">
        <v>255</v>
      </c>
      <c r="AA88" t="s">
        <v>101</v>
      </c>
      <c r="AB88" s="3" t="s">
        <v>101</v>
      </c>
      <c r="AC88" s="3" t="s">
        <v>101</v>
      </c>
      <c r="AD88" s="4" t="s">
        <v>101</v>
      </c>
      <c r="AE88" s="4" t="s">
        <v>101</v>
      </c>
      <c r="AF88" s="4" t="s">
        <v>101</v>
      </c>
      <c r="AG88" s="4" t="s">
        <v>101</v>
      </c>
      <c r="AH88" t="s">
        <v>128</v>
      </c>
      <c r="AI88" t="s">
        <v>224</v>
      </c>
      <c r="AJ88" t="s">
        <v>129</v>
      </c>
      <c r="AK88" s="4">
        <v>299800</v>
      </c>
      <c r="AL88" t="s">
        <v>97</v>
      </c>
      <c r="AM88" s="3" t="s">
        <v>132</v>
      </c>
      <c r="AN88" s="3" t="s">
        <v>135</v>
      </c>
    </row>
    <row r="89" spans="1:40" x14ac:dyDescent="0.25">
      <c r="A89" s="3">
        <v>84</v>
      </c>
      <c r="B89" t="s">
        <v>86</v>
      </c>
      <c r="C89" s="2">
        <v>41528</v>
      </c>
      <c r="D89" s="2">
        <v>47007</v>
      </c>
      <c r="E89">
        <v>980</v>
      </c>
      <c r="F89" s="1">
        <v>0.04</v>
      </c>
      <c r="G89" t="s">
        <v>95</v>
      </c>
      <c r="H89" t="s">
        <v>97</v>
      </c>
      <c r="I89" t="s">
        <v>97</v>
      </c>
      <c r="J89" t="s">
        <v>97</v>
      </c>
      <c r="K89" s="9">
        <f t="shared" si="2"/>
        <v>163799.03175981028</v>
      </c>
      <c r="L89" s="9">
        <v>163260.86848518535</v>
      </c>
      <c r="M89" s="9">
        <v>538.16327462495019</v>
      </c>
      <c r="N89" s="4">
        <v>2175.5999999999985</v>
      </c>
      <c r="O89" s="4">
        <v>2175.6</v>
      </c>
      <c r="P89" s="4">
        <v>2175.6</v>
      </c>
      <c r="Q89" s="4">
        <v>2175.6</v>
      </c>
      <c r="R89" s="4">
        <v>2175.6</v>
      </c>
      <c r="S89" s="4">
        <v>2175.6</v>
      </c>
      <c r="T89" s="4">
        <v>2175.6</v>
      </c>
      <c r="U89" s="4">
        <v>2175.6</v>
      </c>
      <c r="V89" s="4">
        <v>2175.6</v>
      </c>
      <c r="W89" s="4">
        <v>2175.6</v>
      </c>
      <c r="X89" s="4">
        <v>2175.6</v>
      </c>
      <c r="Y89" s="9">
        <f t="shared" si="3"/>
        <v>23931.599999999995</v>
      </c>
      <c r="Z89" s="4" t="s">
        <v>120</v>
      </c>
      <c r="AA89" t="s">
        <v>101</v>
      </c>
      <c r="AB89" s="3" t="s">
        <v>101</v>
      </c>
      <c r="AC89" s="3" t="s">
        <v>101</v>
      </c>
      <c r="AD89" s="4" t="s">
        <v>101</v>
      </c>
      <c r="AE89" s="4" t="s">
        <v>101</v>
      </c>
      <c r="AF89" s="4" t="s">
        <v>101</v>
      </c>
      <c r="AG89" s="4" t="s">
        <v>101</v>
      </c>
      <c r="AH89" t="s">
        <v>128</v>
      </c>
      <c r="AI89" t="s">
        <v>225</v>
      </c>
      <c r="AJ89" t="s">
        <v>129</v>
      </c>
      <c r="AK89" s="4">
        <v>293690</v>
      </c>
      <c r="AL89" t="s">
        <v>97</v>
      </c>
      <c r="AM89" s="3" t="s">
        <v>132</v>
      </c>
      <c r="AN89" s="3" t="s">
        <v>135</v>
      </c>
    </row>
    <row r="90" spans="1:40" x14ac:dyDescent="0.25">
      <c r="A90" s="3">
        <v>85</v>
      </c>
      <c r="B90" t="s">
        <v>87</v>
      </c>
      <c r="C90" s="2">
        <v>41711</v>
      </c>
      <c r="D90" s="2">
        <v>47190</v>
      </c>
      <c r="E90">
        <v>980</v>
      </c>
      <c r="F90" s="1">
        <v>0.04</v>
      </c>
      <c r="G90" t="s">
        <v>95</v>
      </c>
      <c r="H90" t="s">
        <v>97</v>
      </c>
      <c r="I90" t="s">
        <v>97</v>
      </c>
      <c r="J90" t="s">
        <v>97</v>
      </c>
      <c r="K90" s="9">
        <f t="shared" si="2"/>
        <v>98829.841679873207</v>
      </c>
      <c r="L90" s="9">
        <v>98504.528230837401</v>
      </c>
      <c r="M90" s="9">
        <v>325.31344903581027</v>
      </c>
      <c r="N90" s="4">
        <v>1653</v>
      </c>
      <c r="O90" s="4">
        <v>1653</v>
      </c>
      <c r="P90" s="4">
        <v>1653</v>
      </c>
      <c r="Q90" s="4">
        <v>1653</v>
      </c>
      <c r="R90" s="4">
        <v>1653</v>
      </c>
      <c r="S90" s="4">
        <v>1653</v>
      </c>
      <c r="T90" s="4">
        <v>1653</v>
      </c>
      <c r="U90" s="4">
        <v>1653</v>
      </c>
      <c r="V90" s="4">
        <v>1653</v>
      </c>
      <c r="W90" s="4">
        <v>1675</v>
      </c>
      <c r="X90" s="4">
        <v>1675</v>
      </c>
      <c r="Y90" s="9">
        <f t="shared" si="3"/>
        <v>18227</v>
      </c>
      <c r="Z90" s="4" t="s">
        <v>120</v>
      </c>
      <c r="AA90" t="s">
        <v>101</v>
      </c>
      <c r="AB90" s="3" t="s">
        <v>101</v>
      </c>
      <c r="AC90" s="3" t="s">
        <v>101</v>
      </c>
      <c r="AD90" s="4" t="s">
        <v>101</v>
      </c>
      <c r="AE90" s="4" t="s">
        <v>101</v>
      </c>
      <c r="AF90" s="4" t="s">
        <v>101</v>
      </c>
      <c r="AG90" s="4" t="s">
        <v>101</v>
      </c>
      <c r="AH90" t="s">
        <v>128</v>
      </c>
      <c r="AI90" t="s">
        <v>226</v>
      </c>
      <c r="AJ90" t="s">
        <v>129</v>
      </c>
      <c r="AK90" s="4">
        <v>223440</v>
      </c>
      <c r="AL90" t="s">
        <v>97</v>
      </c>
      <c r="AM90" s="3" t="s">
        <v>132</v>
      </c>
      <c r="AN90" s="3" t="s">
        <v>135</v>
      </c>
    </row>
    <row r="91" spans="1:40" x14ac:dyDescent="0.25">
      <c r="A91" s="3">
        <v>86</v>
      </c>
      <c r="B91" t="s">
        <v>88</v>
      </c>
      <c r="C91" s="2">
        <v>41842</v>
      </c>
      <c r="D91" s="2">
        <v>47321</v>
      </c>
      <c r="E91">
        <v>980</v>
      </c>
      <c r="F91" s="1">
        <v>0.04</v>
      </c>
      <c r="G91" t="s">
        <v>95</v>
      </c>
      <c r="H91" t="s">
        <v>97</v>
      </c>
      <c r="I91" t="s">
        <v>97</v>
      </c>
      <c r="J91" t="s">
        <v>97</v>
      </c>
      <c r="K91" s="9">
        <f t="shared" si="2"/>
        <v>126285.33343711267</v>
      </c>
      <c r="L91" s="9">
        <v>125870.54128910156</v>
      </c>
      <c r="M91" s="9">
        <v>414.79214801111738</v>
      </c>
      <c r="N91" s="4">
        <v>1600.2000000000007</v>
      </c>
      <c r="O91" s="4">
        <v>1633.66</v>
      </c>
      <c r="P91" s="4">
        <v>1540</v>
      </c>
      <c r="Q91" s="4">
        <v>1540</v>
      </c>
      <c r="R91" s="4">
        <v>1540</v>
      </c>
      <c r="S91" s="4">
        <v>1540.1</v>
      </c>
      <c r="T91" s="4">
        <v>1540</v>
      </c>
      <c r="U91" s="4">
        <v>1540</v>
      </c>
      <c r="V91" s="4">
        <v>1540.1</v>
      </c>
      <c r="W91" s="4">
        <v>1540</v>
      </c>
      <c r="X91" s="4">
        <v>1540</v>
      </c>
      <c r="Y91" s="9">
        <f t="shared" si="3"/>
        <v>17094.060000000001</v>
      </c>
      <c r="Z91" s="4" t="s">
        <v>120</v>
      </c>
      <c r="AA91" t="s">
        <v>101</v>
      </c>
      <c r="AB91" s="3" t="s">
        <v>101</v>
      </c>
      <c r="AC91" s="3" t="s">
        <v>101</v>
      </c>
      <c r="AD91" s="4" t="s">
        <v>101</v>
      </c>
      <c r="AE91" s="4" t="s">
        <v>101</v>
      </c>
      <c r="AF91" s="4" t="s">
        <v>101</v>
      </c>
      <c r="AG91" s="4" t="s">
        <v>101</v>
      </c>
      <c r="AH91" t="s">
        <v>128</v>
      </c>
      <c r="AI91" t="s">
        <v>227</v>
      </c>
      <c r="AJ91" t="s">
        <v>129</v>
      </c>
      <c r="AK91" s="4">
        <v>208100</v>
      </c>
      <c r="AL91" t="s">
        <v>97</v>
      </c>
      <c r="AM91" s="3" t="s">
        <v>132</v>
      </c>
      <c r="AN91" s="3" t="s">
        <v>135</v>
      </c>
    </row>
    <row r="92" spans="1:40" x14ac:dyDescent="0.25">
      <c r="A92" s="3">
        <v>87</v>
      </c>
      <c r="B92" t="s">
        <v>89</v>
      </c>
      <c r="C92" s="2">
        <v>41715</v>
      </c>
      <c r="D92" s="2">
        <v>47194</v>
      </c>
      <c r="E92">
        <v>980</v>
      </c>
      <c r="F92" s="1">
        <v>0.04</v>
      </c>
      <c r="G92" t="s">
        <v>95</v>
      </c>
      <c r="H92" t="s">
        <v>97</v>
      </c>
      <c r="I92" t="s">
        <v>97</v>
      </c>
      <c r="J92" t="s">
        <v>97</v>
      </c>
      <c r="K92" s="9">
        <f t="shared" si="2"/>
        <v>199606.57826606758</v>
      </c>
      <c r="L92" s="9">
        <v>198950.94649752288</v>
      </c>
      <c r="M92" s="9">
        <v>655.63176854469498</v>
      </c>
      <c r="N92" s="4">
        <v>0</v>
      </c>
      <c r="O92" s="4">
        <v>5400</v>
      </c>
      <c r="P92" s="4">
        <v>2700</v>
      </c>
      <c r="Q92" s="4">
        <v>2700</v>
      </c>
      <c r="R92" s="4">
        <v>2700</v>
      </c>
      <c r="S92" s="4">
        <v>2700</v>
      </c>
      <c r="T92" s="4">
        <v>2700</v>
      </c>
      <c r="U92" s="4">
        <v>2700</v>
      </c>
      <c r="V92" s="4">
        <v>2700</v>
      </c>
      <c r="W92" s="4">
        <v>2700</v>
      </c>
      <c r="X92" s="4">
        <v>2700</v>
      </c>
      <c r="Y92" s="9">
        <f t="shared" si="3"/>
        <v>29700</v>
      </c>
      <c r="Z92" s="4" t="s">
        <v>120</v>
      </c>
      <c r="AA92" t="s">
        <v>101</v>
      </c>
      <c r="AB92" s="3" t="s">
        <v>101</v>
      </c>
      <c r="AC92" s="3" t="s">
        <v>101</v>
      </c>
      <c r="AD92" s="4" t="s">
        <v>101</v>
      </c>
      <c r="AE92" s="4" t="s">
        <v>101</v>
      </c>
      <c r="AF92" s="4" t="s">
        <v>101</v>
      </c>
      <c r="AG92" s="4" t="s">
        <v>101</v>
      </c>
      <c r="AH92" t="s">
        <v>128</v>
      </c>
      <c r="AI92" t="s">
        <v>228</v>
      </c>
      <c r="AJ92" t="s">
        <v>129</v>
      </c>
      <c r="AK92" s="4">
        <v>346104</v>
      </c>
      <c r="AL92" t="s">
        <v>97</v>
      </c>
      <c r="AM92" s="3" t="s">
        <v>132</v>
      </c>
      <c r="AN92" s="3" t="s">
        <v>135</v>
      </c>
    </row>
    <row r="93" spans="1:40" x14ac:dyDescent="0.25">
      <c r="A93" s="3">
        <v>88</v>
      </c>
      <c r="B93" t="s">
        <v>90</v>
      </c>
      <c r="C93" s="2">
        <v>41893</v>
      </c>
      <c r="D93" s="2">
        <v>47372</v>
      </c>
      <c r="E93">
        <v>980</v>
      </c>
      <c r="F93" s="1">
        <v>0.04</v>
      </c>
      <c r="G93" t="s">
        <v>95</v>
      </c>
      <c r="H93" t="s">
        <v>97</v>
      </c>
      <c r="I93" t="s">
        <v>97</v>
      </c>
      <c r="J93" t="s">
        <v>97</v>
      </c>
      <c r="K93" s="9">
        <f t="shared" si="2"/>
        <v>180069.33025793536</v>
      </c>
      <c r="L93" s="9">
        <v>179477.85408575431</v>
      </c>
      <c r="M93" s="9">
        <v>591.47617218103937</v>
      </c>
      <c r="N93" s="4">
        <v>2200.4000000000015</v>
      </c>
      <c r="O93" s="4">
        <v>2200.4</v>
      </c>
      <c r="P93" s="4">
        <v>2200.4</v>
      </c>
      <c r="Q93" s="4">
        <v>2200.4</v>
      </c>
      <c r="R93" s="4">
        <v>2200.4</v>
      </c>
      <c r="S93" s="4">
        <v>2201</v>
      </c>
      <c r="T93" s="4">
        <v>2200.4</v>
      </c>
      <c r="U93" s="4">
        <v>2200.4</v>
      </c>
      <c r="V93" s="4">
        <v>2200.4</v>
      </c>
      <c r="W93" s="4">
        <v>2227.7199999999998</v>
      </c>
      <c r="X93" s="4">
        <v>2227.7199999999998</v>
      </c>
      <c r="Y93" s="9">
        <f t="shared" si="3"/>
        <v>24259.640000000003</v>
      </c>
      <c r="Z93" s="4" t="s">
        <v>120</v>
      </c>
      <c r="AA93" t="s">
        <v>101</v>
      </c>
      <c r="AB93" s="3" t="s">
        <v>101</v>
      </c>
      <c r="AC93" s="3" t="s">
        <v>101</v>
      </c>
      <c r="AD93" s="4" t="s">
        <v>101</v>
      </c>
      <c r="AE93" s="4" t="s">
        <v>101</v>
      </c>
      <c r="AF93" s="4" t="s">
        <v>101</v>
      </c>
      <c r="AG93" s="4" t="s">
        <v>101</v>
      </c>
      <c r="AH93" t="s">
        <v>128</v>
      </c>
      <c r="AI93" t="s">
        <v>229</v>
      </c>
      <c r="AJ93" t="s">
        <v>129</v>
      </c>
      <c r="AK93" s="4">
        <v>293300</v>
      </c>
      <c r="AL93" t="s">
        <v>97</v>
      </c>
      <c r="AM93" s="3" t="s">
        <v>132</v>
      </c>
      <c r="AN93" s="3" t="s">
        <v>135</v>
      </c>
    </row>
    <row r="94" spans="1:40" x14ac:dyDescent="0.25">
      <c r="A94" s="3">
        <v>89</v>
      </c>
      <c r="B94" t="s">
        <v>91</v>
      </c>
      <c r="C94" s="2">
        <v>41515</v>
      </c>
      <c r="D94" s="2">
        <v>46994</v>
      </c>
      <c r="E94">
        <v>980</v>
      </c>
      <c r="F94" s="1">
        <v>0.04</v>
      </c>
      <c r="G94" t="s">
        <v>95</v>
      </c>
      <c r="H94" t="s">
        <v>97</v>
      </c>
      <c r="I94" t="s">
        <v>97</v>
      </c>
      <c r="J94" t="s">
        <v>97</v>
      </c>
      <c r="K94" s="9">
        <f t="shared" si="2"/>
        <v>204289.29115339572</v>
      </c>
      <c r="L94" s="9">
        <v>203619.17577422367</v>
      </c>
      <c r="M94" s="9">
        <v>670.11537917206829</v>
      </c>
      <c r="N94" s="4">
        <v>2775.7999999999993</v>
      </c>
      <c r="O94" s="4">
        <v>2775.8</v>
      </c>
      <c r="P94" s="4">
        <v>2775.8</v>
      </c>
      <c r="Q94" s="4">
        <v>2775.8</v>
      </c>
      <c r="R94" s="4">
        <v>2775.8</v>
      </c>
      <c r="S94" s="4">
        <v>2775.8</v>
      </c>
      <c r="T94" s="4">
        <v>2775.8</v>
      </c>
      <c r="U94" s="4">
        <v>2775.8</v>
      </c>
      <c r="V94" s="4">
        <v>2775.8</v>
      </c>
      <c r="W94" s="4">
        <v>2775.8</v>
      </c>
      <c r="X94" s="4">
        <v>2775.8</v>
      </c>
      <c r="Y94" s="9">
        <f t="shared" si="3"/>
        <v>30533.799999999996</v>
      </c>
      <c r="Z94" s="4" t="s">
        <v>120</v>
      </c>
      <c r="AA94" t="s">
        <v>101</v>
      </c>
      <c r="AB94" s="3" t="s">
        <v>101</v>
      </c>
      <c r="AC94" s="3" t="s">
        <v>101</v>
      </c>
      <c r="AD94" s="4" t="s">
        <v>101</v>
      </c>
      <c r="AE94" s="4" t="s">
        <v>101</v>
      </c>
      <c r="AF94" s="4" t="s">
        <v>101</v>
      </c>
      <c r="AG94" s="4" t="s">
        <v>101</v>
      </c>
      <c r="AH94" t="s">
        <v>128</v>
      </c>
      <c r="AI94" t="s">
        <v>230</v>
      </c>
      <c r="AJ94" t="s">
        <v>129</v>
      </c>
      <c r="AK94" s="4">
        <v>375250</v>
      </c>
      <c r="AL94" t="s">
        <v>97</v>
      </c>
      <c r="AM94" s="3" t="s">
        <v>132</v>
      </c>
      <c r="AN94" s="3" t="s">
        <v>135</v>
      </c>
    </row>
    <row r="95" spans="1:40" x14ac:dyDescent="0.25">
      <c r="A95" s="3">
        <v>90</v>
      </c>
      <c r="B95" t="s">
        <v>92</v>
      </c>
      <c r="C95" s="2">
        <v>41530</v>
      </c>
      <c r="D95" s="2">
        <v>47009</v>
      </c>
      <c r="E95">
        <v>980</v>
      </c>
      <c r="F95" s="1">
        <v>0.04</v>
      </c>
      <c r="G95" t="s">
        <v>95</v>
      </c>
      <c r="H95" t="s">
        <v>97</v>
      </c>
      <c r="I95" t="s">
        <v>97</v>
      </c>
      <c r="J95" t="s">
        <v>97</v>
      </c>
      <c r="K95" s="9">
        <f t="shared" si="2"/>
        <v>168402.19057082891</v>
      </c>
      <c r="L95" s="9">
        <v>167848.66129626936</v>
      </c>
      <c r="M95" s="9">
        <v>553.52927455955091</v>
      </c>
      <c r="N95" s="4">
        <v>2300</v>
      </c>
      <c r="O95" s="4">
        <v>2300</v>
      </c>
      <c r="P95" s="4">
        <v>2300</v>
      </c>
      <c r="Q95" s="4">
        <v>2300</v>
      </c>
      <c r="R95" s="4">
        <v>2300</v>
      </c>
      <c r="S95" s="4">
        <v>2300</v>
      </c>
      <c r="T95" s="4">
        <v>2300</v>
      </c>
      <c r="U95" s="4">
        <v>2300</v>
      </c>
      <c r="V95" s="4">
        <v>2300</v>
      </c>
      <c r="W95" s="4">
        <v>2300</v>
      </c>
      <c r="X95" s="4">
        <v>2300</v>
      </c>
      <c r="Y95" s="9">
        <f t="shared" si="3"/>
        <v>25300</v>
      </c>
      <c r="Z95" s="4" t="s">
        <v>120</v>
      </c>
      <c r="AA95" t="s">
        <v>101</v>
      </c>
      <c r="AB95" s="3" t="s">
        <v>101</v>
      </c>
      <c r="AC95" s="3" t="s">
        <v>101</v>
      </c>
      <c r="AD95" s="4" t="s">
        <v>101</v>
      </c>
      <c r="AE95" s="4" t="s">
        <v>101</v>
      </c>
      <c r="AF95" s="4" t="s">
        <v>101</v>
      </c>
      <c r="AG95" s="4" t="s">
        <v>101</v>
      </c>
      <c r="AH95" t="s">
        <v>128</v>
      </c>
      <c r="AI95" t="s">
        <v>231</v>
      </c>
      <c r="AJ95" t="s">
        <v>129</v>
      </c>
      <c r="AK95" s="4">
        <v>305760</v>
      </c>
      <c r="AL95" t="s">
        <v>97</v>
      </c>
      <c r="AM95" s="3" t="s">
        <v>132</v>
      </c>
      <c r="AN95" s="3" t="s">
        <v>135</v>
      </c>
    </row>
    <row r="96" spans="1:40" x14ac:dyDescent="0.25">
      <c r="A96" s="3">
        <v>91</v>
      </c>
      <c r="B96" t="s">
        <v>93</v>
      </c>
      <c r="C96" s="2">
        <v>40900</v>
      </c>
      <c r="D96" s="2">
        <v>46379</v>
      </c>
      <c r="E96">
        <v>980</v>
      </c>
      <c r="F96" s="1">
        <v>0.04</v>
      </c>
      <c r="G96" t="s">
        <v>95</v>
      </c>
      <c r="H96" t="s">
        <v>97</v>
      </c>
      <c r="I96" t="s">
        <v>97</v>
      </c>
      <c r="J96" t="s">
        <v>97</v>
      </c>
      <c r="K96" s="9">
        <f t="shared" si="2"/>
        <v>110671.42910934394</v>
      </c>
      <c r="L96" s="9">
        <v>110307.1706971948</v>
      </c>
      <c r="M96" s="9">
        <v>364.25841214914152</v>
      </c>
      <c r="N96" s="4">
        <v>2452</v>
      </c>
      <c r="O96" s="4">
        <v>2452</v>
      </c>
      <c r="P96" s="4">
        <v>2452</v>
      </c>
      <c r="Q96" s="4">
        <v>2452</v>
      </c>
      <c r="R96" s="4">
        <v>2452</v>
      </c>
      <c r="S96" s="4">
        <v>2452</v>
      </c>
      <c r="T96" s="4">
        <v>2452</v>
      </c>
      <c r="U96" s="4">
        <v>2452</v>
      </c>
      <c r="V96" s="4">
        <v>2452</v>
      </c>
      <c r="W96" s="4">
        <v>2475.25</v>
      </c>
      <c r="X96" s="4">
        <v>2475.3000000000002</v>
      </c>
      <c r="Y96" s="9">
        <f t="shared" si="3"/>
        <v>27018.55</v>
      </c>
      <c r="Z96" s="4" t="s">
        <v>120</v>
      </c>
      <c r="AA96" t="s">
        <v>101</v>
      </c>
      <c r="AB96" s="3" t="s">
        <v>101</v>
      </c>
      <c r="AC96" s="3" t="s">
        <v>101</v>
      </c>
      <c r="AD96" s="4" t="s">
        <v>101</v>
      </c>
      <c r="AE96" s="4" t="s">
        <v>101</v>
      </c>
      <c r="AF96" s="4" t="s">
        <v>101</v>
      </c>
      <c r="AG96" s="4" t="s">
        <v>101</v>
      </c>
      <c r="AH96" t="s">
        <v>128</v>
      </c>
      <c r="AI96" t="s">
        <v>232</v>
      </c>
      <c r="AJ96" t="s">
        <v>129</v>
      </c>
      <c r="AK96" s="4">
        <v>331407</v>
      </c>
      <c r="AL96" t="s">
        <v>97</v>
      </c>
      <c r="AM96" s="3" t="s">
        <v>132</v>
      </c>
      <c r="AN96" s="3" t="s">
        <v>135</v>
      </c>
    </row>
    <row r="97" spans="1:40" x14ac:dyDescent="0.25">
      <c r="A97" s="3">
        <v>92</v>
      </c>
      <c r="B97" t="s">
        <v>94</v>
      </c>
      <c r="C97" s="2">
        <v>41852</v>
      </c>
      <c r="D97" s="2">
        <v>47331</v>
      </c>
      <c r="E97">
        <v>980</v>
      </c>
      <c r="F97" s="1">
        <v>0.04</v>
      </c>
      <c r="G97" t="s">
        <v>95</v>
      </c>
      <c r="H97" t="s">
        <v>97</v>
      </c>
      <c r="I97" t="s">
        <v>97</v>
      </c>
      <c r="J97" t="s">
        <v>97</v>
      </c>
      <c r="K97" s="9">
        <f t="shared" si="2"/>
        <v>188850.2611744329</v>
      </c>
      <c r="L97" s="9">
        <v>188229.6563711073</v>
      </c>
      <c r="M97" s="9">
        <v>620.60480332562099</v>
      </c>
      <c r="N97" s="4">
        <v>2260</v>
      </c>
      <c r="O97" s="4">
        <v>2260</v>
      </c>
      <c r="P97" s="4">
        <v>2260</v>
      </c>
      <c r="Q97" s="4">
        <v>2260</v>
      </c>
      <c r="R97" s="4">
        <v>2260</v>
      </c>
      <c r="S97" s="4">
        <v>2260</v>
      </c>
      <c r="T97" s="4">
        <v>2260</v>
      </c>
      <c r="U97" s="4">
        <v>2260</v>
      </c>
      <c r="V97" s="4">
        <v>2260</v>
      </c>
      <c r="W97" s="4">
        <v>2260</v>
      </c>
      <c r="X97" s="4">
        <v>2260</v>
      </c>
      <c r="Y97" s="9">
        <f t="shared" si="3"/>
        <v>24860</v>
      </c>
      <c r="Z97" s="4" t="s">
        <v>120</v>
      </c>
      <c r="AA97" t="s">
        <v>101</v>
      </c>
      <c r="AB97" s="3" t="s">
        <v>101</v>
      </c>
      <c r="AC97" s="3" t="s">
        <v>101</v>
      </c>
      <c r="AD97" s="4" t="s">
        <v>101</v>
      </c>
      <c r="AE97" s="4" t="s">
        <v>101</v>
      </c>
      <c r="AF97" s="4" t="s">
        <v>101</v>
      </c>
      <c r="AG97" s="4" t="s">
        <v>101</v>
      </c>
      <c r="AH97" t="s">
        <v>128</v>
      </c>
      <c r="AI97" t="s">
        <v>233</v>
      </c>
      <c r="AJ97" t="s">
        <v>129</v>
      </c>
      <c r="AK97" s="4">
        <v>305400</v>
      </c>
      <c r="AL97" t="s">
        <v>97</v>
      </c>
      <c r="AM97" s="3" t="s">
        <v>132</v>
      </c>
      <c r="AN97" s="3" t="s">
        <v>135</v>
      </c>
    </row>
    <row r="98" spans="1:40" x14ac:dyDescent="0.25">
      <c r="A98" s="6"/>
      <c r="B98" s="5" t="s">
        <v>123</v>
      </c>
      <c r="C98" s="6"/>
      <c r="D98" s="6"/>
      <c r="E98" s="6"/>
      <c r="F98" s="6"/>
      <c r="G98" s="6"/>
      <c r="H98" s="6"/>
      <c r="I98" s="6"/>
      <c r="J98" s="6"/>
      <c r="K98" s="10">
        <f>SUM(K6:K97)</f>
        <v>13938802.754962495</v>
      </c>
      <c r="L98" s="10">
        <f t="shared" ref="L98:Y98" si="4">SUM(L6:L97)</f>
        <v>13891743.049611231</v>
      </c>
      <c r="M98" s="10">
        <f t="shared" si="4"/>
        <v>47059.705351259945</v>
      </c>
      <c r="N98" s="7">
        <f t="shared" si="4"/>
        <v>172137.93000000005</v>
      </c>
      <c r="O98" s="7">
        <f t="shared" si="4"/>
        <v>231329.46999999997</v>
      </c>
      <c r="P98" s="7">
        <f t="shared" si="4"/>
        <v>205286.47999999998</v>
      </c>
      <c r="Q98" s="7">
        <f t="shared" si="4"/>
        <v>206228.23999999996</v>
      </c>
      <c r="R98" s="7">
        <f t="shared" si="4"/>
        <v>206128.06999999998</v>
      </c>
      <c r="S98" s="7">
        <f t="shared" si="4"/>
        <v>208194.31000000003</v>
      </c>
      <c r="T98" s="7">
        <f t="shared" si="4"/>
        <v>211365.12</v>
      </c>
      <c r="U98" s="7">
        <f t="shared" si="4"/>
        <v>206073.93000000002</v>
      </c>
      <c r="V98" s="7">
        <f t="shared" si="4"/>
        <v>207829.99000000002</v>
      </c>
      <c r="W98" s="7">
        <f t="shared" si="4"/>
        <v>208425.44999999998</v>
      </c>
      <c r="X98" s="7">
        <f t="shared" si="4"/>
        <v>206367.71999999997</v>
      </c>
      <c r="Y98" s="10">
        <f t="shared" si="4"/>
        <v>2269366.7100000004</v>
      </c>
      <c r="Z98" s="7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x14ac:dyDescent="0.25"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40" x14ac:dyDescent="0.25">
      <c r="B100" s="16" t="s">
        <v>257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40" x14ac:dyDescent="0.25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40" x14ac:dyDescent="0.25"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</sheetData>
  <autoFilter ref="A5:AN98"/>
  <mergeCells count="7">
    <mergeCell ref="AH4:AL4"/>
    <mergeCell ref="AM4:AN4"/>
    <mergeCell ref="A4:G4"/>
    <mergeCell ref="H4:J4"/>
    <mergeCell ref="K4:M4"/>
    <mergeCell ref="N4:Y4"/>
    <mergeCell ref="Z4:A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31"/>
  <sheetViews>
    <sheetView workbookViewId="0">
      <selection activeCell="Q23" sqref="Q23"/>
    </sheetView>
  </sheetViews>
  <sheetFormatPr defaultRowHeight="15" x14ac:dyDescent="0.25"/>
  <cols>
    <col min="2" max="11" width="10.140625" bestFit="1" customWidth="1"/>
    <col min="12" max="15" width="10" bestFit="1" customWidth="1"/>
  </cols>
  <sheetData>
    <row r="4" spans="2:12" x14ac:dyDescent="0.25">
      <c r="B4" t="s">
        <v>236</v>
      </c>
      <c r="C4" t="s">
        <v>237</v>
      </c>
      <c r="D4" t="s">
        <v>238</v>
      </c>
      <c r="E4" t="s">
        <v>239</v>
      </c>
      <c r="F4" t="s">
        <v>240</v>
      </c>
      <c r="G4" t="s">
        <v>235</v>
      </c>
      <c r="H4" t="s">
        <v>241</v>
      </c>
      <c r="I4" t="s">
        <v>242</v>
      </c>
      <c r="J4" t="s">
        <v>243</v>
      </c>
      <c r="K4" t="s">
        <v>244</v>
      </c>
      <c r="L4" t="s">
        <v>246</v>
      </c>
    </row>
    <row r="5" spans="2:12" x14ac:dyDescent="0.25">
      <c r="B5" s="4">
        <v>172137.93000000005</v>
      </c>
      <c r="C5" s="4">
        <v>231329.46999999997</v>
      </c>
      <c r="D5" s="4">
        <v>205286.47999999998</v>
      </c>
      <c r="E5" s="4">
        <v>206228.23999999996</v>
      </c>
      <c r="F5" s="4">
        <v>206128.06999999998</v>
      </c>
      <c r="G5" s="4">
        <v>208194.31000000003</v>
      </c>
      <c r="H5" s="4">
        <v>211365.12</v>
      </c>
      <c r="I5" s="4">
        <v>206073.93000000002</v>
      </c>
      <c r="J5" s="4">
        <v>207829.99000000002</v>
      </c>
      <c r="K5" s="4">
        <v>208425.44999999998</v>
      </c>
      <c r="L5" s="4">
        <v>206367.71999999997</v>
      </c>
    </row>
    <row r="30" spans="2:15" x14ac:dyDescent="0.25">
      <c r="B30" t="s">
        <v>246</v>
      </c>
      <c r="C30" t="s">
        <v>247</v>
      </c>
      <c r="D30" t="s">
        <v>236</v>
      </c>
      <c r="E30" t="s">
        <v>237</v>
      </c>
      <c r="F30" t="s">
        <v>238</v>
      </c>
      <c r="G30" t="s">
        <v>239</v>
      </c>
      <c r="H30" t="s">
        <v>240</v>
      </c>
      <c r="I30" t="s">
        <v>235</v>
      </c>
      <c r="J30" t="s">
        <v>241</v>
      </c>
      <c r="K30" t="s">
        <v>242</v>
      </c>
      <c r="L30" t="s">
        <v>243</v>
      </c>
      <c r="M30" t="s">
        <v>244</v>
      </c>
      <c r="N30" t="s">
        <v>246</v>
      </c>
      <c r="O30" t="s">
        <v>247</v>
      </c>
    </row>
    <row r="31" spans="2:15" x14ac:dyDescent="0.25">
      <c r="B31" s="4">
        <v>203901.11000000002</v>
      </c>
      <c r="C31" s="4">
        <v>203901.11000000002</v>
      </c>
      <c r="D31" s="4">
        <v>203901.11000000002</v>
      </c>
      <c r="E31" s="4">
        <v>202625.46</v>
      </c>
      <c r="F31" s="4">
        <v>214010.79</v>
      </c>
      <c r="G31" s="4">
        <v>214000.79</v>
      </c>
      <c r="H31" s="4">
        <v>213950.55</v>
      </c>
      <c r="I31" s="4">
        <v>204235.35000000003</v>
      </c>
      <c r="J31" s="4">
        <v>204235.35000000003</v>
      </c>
      <c r="K31" s="4">
        <v>204276.25000000009</v>
      </c>
      <c r="L31" s="4">
        <v>200297.22000000003</v>
      </c>
      <c r="M31" s="4">
        <v>204917.22000000003</v>
      </c>
      <c r="N31" s="4">
        <v>202787.22000000003</v>
      </c>
      <c r="O31" s="4">
        <v>195689.72000000003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Пул</vt:lpstr>
      <vt:lpstr>Історія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Finline</dc:creator>
  <cp:lastModifiedBy>Finline</cp:lastModifiedBy>
  <dcterms:created xsi:type="dcterms:W3CDTF">2021-06-17T07:47:08Z</dcterms:created>
  <dcterms:modified xsi:type="dcterms:W3CDTF">2021-07-05T09:05:08Z</dcterms:modified>
</cp:coreProperties>
</file>